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5415" windowHeight="6555" tabRatio="804" activeTab="3"/>
  </bookViews>
  <sheets>
    <sheet name="BS" sheetId="1" r:id="rId1"/>
    <sheet name="IS" sheetId="2" r:id="rId2"/>
    <sheet name="SOCE" sheetId="3" r:id="rId3"/>
    <sheet name="CF" sheetId="4" r:id="rId4"/>
  </sheets>
  <externalReferences>
    <externalReference r:id="rId7"/>
  </externalReferences>
  <definedNames>
    <definedName name="_xlnm.Print_Area" localSheetId="3">'CF'!$A$1:$H$96</definedName>
    <definedName name="_xlnm.Print_Area" localSheetId="2">'SOCE'!$A$1:$P$33</definedName>
  </definedNames>
  <calcPr fullCalcOnLoad="1"/>
</workbook>
</file>

<file path=xl/sharedStrings.xml><?xml version="1.0" encoding="utf-8"?>
<sst xmlns="http://schemas.openxmlformats.org/spreadsheetml/2006/main" count="211" uniqueCount="138">
  <si>
    <t>Total</t>
  </si>
  <si>
    <t>CURRENT ASSETS</t>
  </si>
  <si>
    <t>Taxation</t>
  </si>
  <si>
    <t>Share capital</t>
  </si>
  <si>
    <t>Property, plant and equipment</t>
  </si>
  <si>
    <t>Inventories</t>
  </si>
  <si>
    <t>Gross profit</t>
  </si>
  <si>
    <t>Trade receivables</t>
  </si>
  <si>
    <t>Other receivables</t>
  </si>
  <si>
    <t>Trade payables</t>
  </si>
  <si>
    <t>Other payables</t>
  </si>
  <si>
    <t>Interest income</t>
  </si>
  <si>
    <t>Operating profit before working capital changes</t>
  </si>
  <si>
    <t>Interest received</t>
  </si>
  <si>
    <t>Interest paid</t>
  </si>
  <si>
    <t>Purchase of property, plant and equipment</t>
  </si>
  <si>
    <t>Selling expenses</t>
  </si>
  <si>
    <t>31.12.2003</t>
  </si>
  <si>
    <t>Proceeds from issuance of shares at premium</t>
  </si>
  <si>
    <t>30.6.2004</t>
  </si>
  <si>
    <t>Administrative expenses</t>
  </si>
  <si>
    <t>Pre-acquisition profit</t>
  </si>
  <si>
    <t>Note</t>
  </si>
  <si>
    <r>
      <t>ATURMAJU RESOURCES BERHAD (448934</t>
    </r>
    <r>
      <rPr>
        <b/>
        <sz val="11"/>
        <rFont val="Garamond"/>
        <family val="1"/>
      </rPr>
      <t>-M)</t>
    </r>
  </si>
  <si>
    <t>UNAUDITED CONDENSED CONSOLIDATED INCOME STATEMENT</t>
  </si>
  <si>
    <t>INDIVIDUAL QUARTER</t>
  </si>
  <si>
    <t>CUMULATIVE QUARTERS</t>
  </si>
  <si>
    <t>CURRENT QUARTER ENDED</t>
  </si>
  <si>
    <t>PRECEDING YEAR QUARTER ENDED</t>
  </si>
  <si>
    <t>PRECEDING YEAR TO DATE</t>
  </si>
  <si>
    <t>RM'000</t>
  </si>
  <si>
    <t>Revenue</t>
  </si>
  <si>
    <t>n/a</t>
  </si>
  <si>
    <t>Cost of Sales</t>
  </si>
  <si>
    <t>Other Operating income</t>
  </si>
  <si>
    <t>Profit from Operations</t>
  </si>
  <si>
    <t>Finance costs</t>
  </si>
  <si>
    <t>Profit before tax</t>
  </si>
  <si>
    <t>Profit after tax</t>
  </si>
  <si>
    <t>Minority Interest</t>
  </si>
  <si>
    <t>Net profit after tax for the period</t>
  </si>
  <si>
    <t>Less: Pre-acquisition Profit</t>
  </si>
  <si>
    <t>Net Profit after tax and pre-</t>
  </si>
  <si>
    <t>acquisition profit</t>
  </si>
  <si>
    <t>Basic EPS (sen)</t>
  </si>
  <si>
    <t>Fully diluted EPS (sen)</t>
  </si>
  <si>
    <t>* the basic EPS was computed based on the weighted average of 47,083,516 ordinary shares of RM 1 each.</t>
  </si>
  <si>
    <t>** the fully diluted EPS was computed based on the weighted average of 59,083,516 ordinary shares of RM 1 each</t>
  </si>
  <si>
    <t>assuming the full coversion of Irredeemable Convertible Shares as the date of issue.</t>
  </si>
  <si>
    <t>ATURMAJU RESOURCES BERHAD (448934-M)</t>
  </si>
  <si>
    <t>(UNAUDITED)</t>
  </si>
  <si>
    <t>(AUDITED)</t>
  </si>
  <si>
    <t>NON CURRENT ASSETS</t>
  </si>
  <si>
    <t>Other investment</t>
  </si>
  <si>
    <t>Deposits for Suppliers</t>
  </si>
  <si>
    <t>Fixed Deposits with licenced banks</t>
  </si>
  <si>
    <t>Cash &amp; Bank Balances</t>
  </si>
  <si>
    <t>CURRENT LIABILITIES</t>
  </si>
  <si>
    <t>Short term borrowings</t>
  </si>
  <si>
    <t>Amount due to Directors</t>
  </si>
  <si>
    <t>Hire Purchase Creditors</t>
  </si>
  <si>
    <t>Cumulative irredeemable convertible preference share</t>
  </si>
  <si>
    <t>Term Loan</t>
  </si>
  <si>
    <t>Tax payable</t>
  </si>
  <si>
    <t>NET CURRENT ASSETS</t>
  </si>
  <si>
    <t>SHAREHOLDERS' FUND</t>
  </si>
  <si>
    <t>Preference Shares</t>
  </si>
  <si>
    <t>Share premium</t>
  </si>
  <si>
    <t>Retained profits</t>
  </si>
  <si>
    <t>Reserve on consolidation</t>
  </si>
  <si>
    <t>NON-CURRENT LIABILITIES</t>
  </si>
  <si>
    <t>Deferred tax liabilities</t>
  </si>
  <si>
    <t>NET TANGIBLE ASSETS PER SHARE (RM)</t>
  </si>
  <si>
    <t xml:space="preserve">Note(*) : Representing value of RM 2.00 only.  </t>
  </si>
  <si>
    <t>** the net tangible assets per share was computed based on the shareholders' fund of  RM 73.888 million</t>
  </si>
  <si>
    <t xml:space="preserve">         over the 42,600,000 ordinary shares of RM 1 each after the acquisition but before the public issue</t>
  </si>
  <si>
    <t xml:space="preserve">         and conversion of the Irredeemable Convertible Preference Shares</t>
  </si>
  <si>
    <t>*** the net tangible assets per share was computed based on the shareholders' fund of  RM 85.823 million</t>
  </si>
  <si>
    <t xml:space="preserve">         over the 51,100,000 ordinary shares of RM 1 each after the acquisition but after the public issue</t>
  </si>
  <si>
    <t>UNAUDITED CONSOLIDATED CONDENSED CASH FLOW STATEMENT</t>
  </si>
  <si>
    <t xml:space="preserve">Profit before taxation </t>
  </si>
  <si>
    <t>Adjustments:-</t>
  </si>
  <si>
    <t>Interest expense</t>
  </si>
  <si>
    <t>Depreciation of property, plant and equipment</t>
  </si>
  <si>
    <t>Changes in working capital:</t>
  </si>
  <si>
    <t>Amout owing to directors</t>
  </si>
  <si>
    <t xml:space="preserve">Net (cash used) / from in operations </t>
  </si>
  <si>
    <t>Tax (paid) / refund</t>
  </si>
  <si>
    <t>CASH FLOW FROM INVESTING ACTIVITIES</t>
  </si>
  <si>
    <t>Acquisition of subsidiaries, net of cash acquired</t>
  </si>
  <si>
    <t>Net cash used in investing activities</t>
  </si>
  <si>
    <t>CASH FLOW FROM FINANCING ACTIVITIES</t>
  </si>
  <si>
    <t>Fixed deposit with pledged lincesed bank</t>
  </si>
  <si>
    <t>Net changes in Trade Finance Facilities</t>
  </si>
  <si>
    <t>Repayments of term loan</t>
  </si>
  <si>
    <t>Repayments of hire purchase creditors</t>
  </si>
  <si>
    <t>Cash &amp; Cash Equivalents at end of the period comprise the followings:</t>
  </si>
  <si>
    <t>(A) :</t>
  </si>
  <si>
    <t>Profit before taxation after pre-acquisition profit</t>
  </si>
  <si>
    <t>Profit before tax for the third quarter</t>
  </si>
  <si>
    <t>Less: Pre-acquisition profit before taxation for the 4th Quarter</t>
  </si>
  <si>
    <t>Cash and Bank Balances</t>
  </si>
  <si>
    <t>Bank overdrafts</t>
  </si>
  <si>
    <t>Less: Deposit pleged with licensed bank</t>
  </si>
  <si>
    <t>Note(*): Representing RM 2 only.</t>
  </si>
  <si>
    <t>Share</t>
  </si>
  <si>
    <t>Preference</t>
  </si>
  <si>
    <t>Reserve On</t>
  </si>
  <si>
    <t>Retained</t>
  </si>
  <si>
    <t>Capital</t>
  </si>
  <si>
    <t>Shares</t>
  </si>
  <si>
    <t>Premium</t>
  </si>
  <si>
    <t>Consolidation</t>
  </si>
  <si>
    <t>Profits</t>
  </si>
  <si>
    <t>New ordinary shares issued during the period</t>
  </si>
  <si>
    <t>Net profit for the period</t>
  </si>
  <si>
    <t>30.6.2003</t>
  </si>
  <si>
    <t>FOR THE PERIOD ENDED 30 JUNE 2004</t>
  </si>
  <si>
    <t>UNAUDITED CONDENSED CONSOLIDATED BALANCE SHEET AS AT 30.06.2004</t>
  </si>
  <si>
    <t>30.06.2004</t>
  </si>
  <si>
    <t>Cash &amp; Cash Equivalents at 30 June 2004</t>
  </si>
  <si>
    <t>CURRENT YEAR TO DATE</t>
  </si>
  <si>
    <t>UNAUDITED CONSOLIDATED CONDENSED STATEMENT OF CHANGES IN EQUITY</t>
  </si>
  <si>
    <t>At 30 June 2004</t>
  </si>
  <si>
    <t>Cash &amp; Cash Equivalents at 1 January 2004</t>
  </si>
  <si>
    <t>At 1 January 2004</t>
  </si>
  <si>
    <t>6 MONTHS</t>
  </si>
  <si>
    <t>ENDED</t>
  </si>
  <si>
    <t>Share issue costs</t>
  </si>
  <si>
    <t>Net cash used in operating activities</t>
  </si>
  <si>
    <t>Net decrease in Cash &amp; Cash Equivalents</t>
  </si>
  <si>
    <t>Net cash from financing activities</t>
  </si>
  <si>
    <t>Remarks:  There were no comparative figures of Consolidated Income Statement in the preceeding corresponding period</t>
  </si>
  <si>
    <t xml:space="preserve">                   as the Group only consolidated the financial performance of its subsidiaries for the two (2) months period</t>
  </si>
  <si>
    <t xml:space="preserve">                   ended 31 December 2003.</t>
  </si>
  <si>
    <t>should be read in conjunction with this interim financial report.</t>
  </si>
  <si>
    <t xml:space="preserve">The notes set out on pages 5 to 13 form an integral part of and </t>
  </si>
  <si>
    <t>The notes set out on pages 5 to 13 form an integral part of and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</si>
</sst>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000_);_(* \(#,##0.000000000\);_(* &quot;-&quot;??_);_(@_)"/>
    <numFmt numFmtId="169" formatCode="0_);\(0\)"/>
    <numFmt numFmtId="170" formatCode="_-* #,##0_-;\(\ #,##0\);_-* &quot;-&quot;_-;_-@_-"/>
    <numFmt numFmtId="171" formatCode="_-* #,##0.00_-;\(\ #,##0.00\);_-* &quot;-&quot;_-;_-@_-"/>
    <numFmt numFmtId="172" formatCode="0.0"/>
    <numFmt numFmtId="173" formatCode="_(* #,##0.000_);_(* \(#,##0.000\);_(* &quot;-&quot;??_);_(@_)"/>
    <numFmt numFmtId="174" formatCode="_-* #,##0.000_-;\(\ #,##0.000\);_-* &quot;-&quot;_-;_-@_-"/>
    <numFmt numFmtId="175" formatCode="_-* #,##0.0_-;\(\ #,##0.0\);_-* &quot;-&quot;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1"/>
      <name val="Garamond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9"/>
      <name val="Garamond"/>
      <family val="1"/>
    </font>
    <font>
      <sz val="10"/>
      <name val="Times New Roman"/>
      <family val="1"/>
    </font>
    <font>
      <sz val="10"/>
      <name val="Garamond"/>
      <family val="1"/>
    </font>
    <font>
      <sz val="12"/>
      <name val="Garamond"/>
      <family val="1"/>
    </font>
    <font>
      <sz val="11"/>
      <color indexed="10"/>
      <name val="Garamond"/>
      <family val="1"/>
    </font>
    <font>
      <b/>
      <u val="single"/>
      <sz val="12"/>
      <name val="Garamond"/>
      <family val="1"/>
    </font>
    <font>
      <b/>
      <u val="single"/>
      <sz val="11"/>
      <name val="Garamond"/>
      <family val="1"/>
    </font>
    <font>
      <i/>
      <u val="single"/>
      <sz val="12"/>
      <name val="Garamond"/>
      <family val="1"/>
    </font>
    <font>
      <sz val="11"/>
      <color indexed="12"/>
      <name val="Garamond"/>
      <family val="1"/>
    </font>
    <font>
      <sz val="10"/>
      <color indexed="12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 horizontal="right"/>
    </xf>
    <xf numFmtId="43" fontId="6" fillId="0" borderId="0" xfId="15" applyFont="1" applyAlignment="1">
      <alignment/>
    </xf>
    <xf numFmtId="164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15" applyNumberFormat="1" applyFont="1" applyBorder="1" applyAlignment="1">
      <alignment horizontal="right"/>
    </xf>
    <xf numFmtId="43" fontId="6" fillId="0" borderId="1" xfId="15" applyFont="1" applyBorder="1" applyAlignment="1">
      <alignment/>
    </xf>
    <xf numFmtId="164" fontId="6" fillId="0" borderId="1" xfId="15" applyNumberFormat="1" applyFont="1" applyBorder="1" applyAlignment="1">
      <alignment/>
    </xf>
    <xf numFmtId="0" fontId="9" fillId="0" borderId="0" xfId="0" applyFont="1" applyAlignment="1">
      <alignment/>
    </xf>
    <xf numFmtId="164" fontId="9" fillId="0" borderId="0" xfId="15" applyNumberFormat="1" applyFont="1" applyAlignment="1">
      <alignment horizontal="right"/>
    </xf>
    <xf numFmtId="43" fontId="9" fillId="0" borderId="0" xfId="15" applyFont="1" applyAlignment="1">
      <alignment/>
    </xf>
    <xf numFmtId="164" fontId="9" fillId="0" borderId="0" xfId="15" applyNumberFormat="1" applyFont="1" applyAlignment="1">
      <alignment/>
    </xf>
    <xf numFmtId="43" fontId="9" fillId="0" borderId="0" xfId="15" applyFont="1" applyAlignment="1">
      <alignment vertical="center"/>
    </xf>
    <xf numFmtId="164" fontId="10" fillId="0" borderId="0" xfId="15" applyNumberFormat="1" applyFont="1" applyBorder="1" applyAlignment="1">
      <alignment horizontal="center" vertical="center" wrapText="1"/>
    </xf>
    <xf numFmtId="43" fontId="10" fillId="0" borderId="0" xfId="15" applyFont="1" applyBorder="1" applyAlignment="1">
      <alignment horizontal="center" vertical="center" wrapText="1"/>
    </xf>
    <xf numFmtId="43" fontId="9" fillId="0" borderId="0" xfId="15" applyFont="1" applyBorder="1" applyAlignment="1">
      <alignment horizontal="center" vertical="center"/>
    </xf>
    <xf numFmtId="164" fontId="8" fillId="0" borderId="0" xfId="15" applyNumberFormat="1" applyFont="1" applyBorder="1" applyAlignment="1">
      <alignment horizontal="center"/>
    </xf>
    <xf numFmtId="43" fontId="9" fillId="0" borderId="0" xfId="15" applyFont="1" applyBorder="1" applyAlignment="1">
      <alignment horizontal="center"/>
    </xf>
    <xf numFmtId="164" fontId="8" fillId="0" borderId="2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64" fontId="11" fillId="0" borderId="0" xfId="15" applyNumberFormat="1" applyFont="1" applyBorder="1" applyAlignment="1">
      <alignment horizontal="right"/>
    </xf>
    <xf numFmtId="164" fontId="11" fillId="0" borderId="0" xfId="15" applyNumberFormat="1" applyFont="1" applyBorder="1" applyAlignment="1">
      <alignment horizontal="center"/>
    </xf>
    <xf numFmtId="164" fontId="11" fillId="0" borderId="0" xfId="15" applyNumberFormat="1" applyFont="1" applyAlignment="1">
      <alignment/>
    </xf>
    <xf numFmtId="164" fontId="11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64" fontId="11" fillId="0" borderId="0" xfId="15" applyNumberFormat="1" applyFont="1" applyAlignment="1">
      <alignment horizontal="right"/>
    </xf>
    <xf numFmtId="164" fontId="11" fillId="0" borderId="2" xfId="15" applyNumberFormat="1" applyFont="1" applyBorder="1" applyAlignment="1">
      <alignment horizontal="right"/>
    </xf>
    <xf numFmtId="164" fontId="11" fillId="0" borderId="2" xfId="15" applyNumberFormat="1" applyFont="1" applyBorder="1" applyAlignment="1">
      <alignment horizontal="center"/>
    </xf>
    <xf numFmtId="164" fontId="11" fillId="0" borderId="2" xfId="15" applyNumberFormat="1" applyFont="1" applyBorder="1" applyAlignment="1">
      <alignment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 wrapText="1"/>
    </xf>
    <xf numFmtId="164" fontId="11" fillId="0" borderId="3" xfId="15" applyNumberFormat="1" applyFont="1" applyBorder="1" applyAlignment="1">
      <alignment horizontal="right"/>
    </xf>
    <xf numFmtId="164" fontId="11" fillId="0" borderId="3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11" fillId="0" borderId="4" xfId="15" applyNumberFormat="1" applyFont="1" applyBorder="1" applyAlignment="1">
      <alignment horizontal="right"/>
    </xf>
    <xf numFmtId="43" fontId="11" fillId="0" borderId="2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164" fontId="8" fillId="0" borderId="0" xfId="15" applyNumberFormat="1" applyFont="1" applyBorder="1" applyAlignment="1">
      <alignment horizontal="right"/>
    </xf>
    <xf numFmtId="164" fontId="8" fillId="0" borderId="0" xfId="15" applyNumberFormat="1" applyFont="1" applyAlignment="1">
      <alignment/>
    </xf>
    <xf numFmtId="0" fontId="13" fillId="0" borderId="0" xfId="0" applyFont="1" applyFill="1" applyAlignment="1">
      <alignment wrapText="1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164" fontId="8" fillId="0" borderId="0" xfId="15" applyNumberFormat="1" applyFont="1" applyAlignment="1">
      <alignment horizontal="right"/>
    </xf>
    <xf numFmtId="43" fontId="8" fillId="0" borderId="0" xfId="15" applyFont="1" applyAlignment="1">
      <alignment/>
    </xf>
    <xf numFmtId="43" fontId="8" fillId="0" borderId="0" xfId="15" applyFont="1" applyAlignment="1">
      <alignment horizontal="center"/>
    </xf>
    <xf numFmtId="164" fontId="14" fillId="0" borderId="0" xfId="15" applyNumberFormat="1" applyFont="1" applyAlignment="1">
      <alignment horizontal="center" vertical="center" wrapText="1"/>
    </xf>
    <xf numFmtId="43" fontId="14" fillId="0" borderId="0" xfId="15" applyFont="1" applyAlignment="1">
      <alignment horizontal="center" vertical="center" wrapText="1"/>
    </xf>
    <xf numFmtId="164" fontId="8" fillId="0" borderId="0" xfId="15" applyNumberFormat="1" applyFont="1" applyAlignment="1">
      <alignment horizontal="center"/>
    </xf>
    <xf numFmtId="43" fontId="8" fillId="0" borderId="2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43" fontId="11" fillId="0" borderId="0" xfId="15" applyFont="1" applyAlignment="1">
      <alignment/>
    </xf>
    <xf numFmtId="164" fontId="11" fillId="0" borderId="5" xfId="15" applyNumberFormat="1" applyFont="1" applyBorder="1" applyAlignment="1">
      <alignment horizontal="right"/>
    </xf>
    <xf numFmtId="43" fontId="11" fillId="0" borderId="5" xfId="15" applyFont="1" applyBorder="1" applyAlignment="1">
      <alignment/>
    </xf>
    <xf numFmtId="164" fontId="11" fillId="0" borderId="6" xfId="15" applyNumberFormat="1" applyFont="1" applyBorder="1" applyAlignment="1">
      <alignment horizontal="right"/>
    </xf>
    <xf numFmtId="164" fontId="11" fillId="0" borderId="7" xfId="15" applyNumberFormat="1" applyFont="1" applyBorder="1" applyAlignment="1">
      <alignment horizontal="right"/>
    </xf>
    <xf numFmtId="164" fontId="11" fillId="0" borderId="6" xfId="15" applyNumberFormat="1" applyFont="1" applyBorder="1" applyAlignment="1">
      <alignment/>
    </xf>
    <xf numFmtId="164" fontId="11" fillId="0" borderId="6" xfId="15" applyNumberFormat="1" applyFont="1" applyBorder="1" applyAlignment="1">
      <alignment horizontal="center"/>
    </xf>
    <xf numFmtId="164" fontId="11" fillId="0" borderId="8" xfId="15" applyNumberFormat="1" applyFont="1" applyBorder="1" applyAlignment="1">
      <alignment horizontal="right"/>
    </xf>
    <xf numFmtId="164" fontId="11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 horizontal="left"/>
    </xf>
    <xf numFmtId="43" fontId="11" fillId="0" borderId="0" xfId="15" applyNumberFormat="1" applyFont="1" applyAlignment="1">
      <alignment horizontal="right"/>
    </xf>
    <xf numFmtId="43" fontId="8" fillId="0" borderId="0" xfId="15" applyNumberFormat="1" applyFont="1" applyAlignment="1">
      <alignment horizontal="right"/>
    </xf>
    <xf numFmtId="164" fontId="11" fillId="0" borderId="0" xfId="15" applyNumberFormat="1" applyAlignment="1">
      <alignment/>
    </xf>
    <xf numFmtId="164" fontId="8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8" fillId="0" borderId="0" xfId="22" applyFont="1" applyFill="1">
      <alignment/>
      <protection/>
    </xf>
    <xf numFmtId="0" fontId="11" fillId="0" borderId="0" xfId="22" applyFont="1" applyFill="1">
      <alignment/>
      <protection/>
    </xf>
    <xf numFmtId="164" fontId="11" fillId="0" borderId="0" xfId="15" applyNumberFormat="1" applyFont="1" applyFill="1" applyAlignment="1">
      <alignment/>
    </xf>
    <xf numFmtId="0" fontId="9" fillId="0" borderId="0" xfId="22" applyFont="1" applyFill="1">
      <alignment/>
      <protection/>
    </xf>
    <xf numFmtId="0" fontId="16" fillId="0" borderId="0" xfId="22" applyFont="1" applyFill="1">
      <alignment/>
      <protection/>
    </xf>
    <xf numFmtId="0" fontId="7" fillId="0" borderId="0" xfId="0" applyFont="1" applyFill="1" applyAlignment="1">
      <alignment/>
    </xf>
    <xf numFmtId="0" fontId="8" fillId="0" borderId="1" xfId="22" applyFont="1" applyFill="1" applyBorder="1">
      <alignment/>
      <protection/>
    </xf>
    <xf numFmtId="0" fontId="11" fillId="0" borderId="1" xfId="22" applyFont="1" applyFill="1" applyBorder="1">
      <alignment/>
      <protection/>
    </xf>
    <xf numFmtId="164" fontId="11" fillId="0" borderId="1" xfId="15" applyNumberFormat="1" applyFont="1" applyFill="1" applyBorder="1" applyAlignment="1">
      <alignment/>
    </xf>
    <xf numFmtId="0" fontId="11" fillId="0" borderId="0" xfId="22" applyFont="1" applyFill="1" applyBorder="1">
      <alignment/>
      <protection/>
    </xf>
    <xf numFmtId="164" fontId="11" fillId="0" borderId="0" xfId="15" applyNumberFormat="1" applyFont="1" applyFill="1" applyBorder="1" applyAlignment="1">
      <alignment/>
    </xf>
    <xf numFmtId="0" fontId="8" fillId="0" borderId="0" xfId="22" applyFont="1" applyFill="1" applyBorder="1">
      <alignment/>
      <protection/>
    </xf>
    <xf numFmtId="0" fontId="16" fillId="0" borderId="0" xfId="22" applyFont="1" applyFill="1" applyBorder="1">
      <alignment/>
      <protection/>
    </xf>
    <xf numFmtId="164" fontId="8" fillId="0" borderId="0" xfId="15" applyNumberFormat="1" applyFont="1" applyFill="1" applyBorder="1" applyAlignment="1">
      <alignment horizontal="center"/>
    </xf>
    <xf numFmtId="0" fontId="8" fillId="0" borderId="0" xfId="22" applyFont="1" applyFill="1" applyBorder="1" applyAlignment="1">
      <alignment horizontal="center"/>
      <protection/>
    </xf>
    <xf numFmtId="164" fontId="14" fillId="0" borderId="0" xfId="15" applyNumberFormat="1" applyFont="1" applyFill="1" applyBorder="1" applyAlignment="1">
      <alignment horizontal="center"/>
    </xf>
    <xf numFmtId="164" fontId="8" fillId="0" borderId="2" xfId="15" applyNumberFormat="1" applyFont="1" applyFill="1" applyBorder="1" applyAlignment="1">
      <alignment horizontal="center"/>
    </xf>
    <xf numFmtId="0" fontId="17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  <xf numFmtId="164" fontId="0" fillId="0" borderId="0" xfId="21" applyNumberFormat="1" applyFont="1">
      <alignment/>
      <protection/>
    </xf>
    <xf numFmtId="164" fontId="17" fillId="0" borderId="0" xfId="15" applyNumberFormat="1" applyFont="1" applyFill="1" applyAlignment="1">
      <alignment/>
    </xf>
    <xf numFmtId="164" fontId="17" fillId="0" borderId="2" xfId="15" applyNumberFormat="1" applyFont="1" applyFill="1" applyBorder="1" applyAlignment="1">
      <alignment/>
    </xf>
    <xf numFmtId="164" fontId="17" fillId="0" borderId="0" xfId="15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 horizontal="center"/>
    </xf>
    <xf numFmtId="164" fontId="11" fillId="0" borderId="0" xfId="22" applyNumberFormat="1" applyFont="1" applyFill="1">
      <alignment/>
      <protection/>
    </xf>
    <xf numFmtId="0" fontId="18" fillId="0" borderId="0" xfId="22" applyFont="1" applyFill="1">
      <alignment/>
      <protection/>
    </xf>
    <xf numFmtId="164" fontId="16" fillId="0" borderId="0" xfId="22" applyNumberFormat="1" applyFont="1" applyFill="1">
      <alignment/>
      <protection/>
    </xf>
    <xf numFmtId="0" fontId="17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64" fontId="17" fillId="0" borderId="9" xfId="15" applyNumberFormat="1" applyFont="1" applyFill="1" applyBorder="1" applyAlignment="1">
      <alignment/>
    </xf>
    <xf numFmtId="164" fontId="17" fillId="0" borderId="0" xfId="15" applyNumberFormat="1" applyFont="1" applyFill="1" applyBorder="1" applyAlignment="1">
      <alignment horizontal="center"/>
    </xf>
    <xf numFmtId="0" fontId="19" fillId="0" borderId="0" xfId="22" applyFont="1" applyFill="1" applyBorder="1">
      <alignment/>
      <protection/>
    </xf>
    <xf numFmtId="164" fontId="17" fillId="0" borderId="8" xfId="15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64" fontId="17" fillId="0" borderId="3" xfId="15" applyNumberFormat="1" applyFont="1" applyFill="1" applyBorder="1" applyAlignment="1">
      <alignment/>
    </xf>
    <xf numFmtId="164" fontId="17" fillId="0" borderId="8" xfId="15" applyNumberFormat="1" applyFont="1" applyFill="1" applyBorder="1" applyAlignment="1">
      <alignment/>
    </xf>
    <xf numFmtId="164" fontId="16" fillId="0" borderId="0" xfId="15" applyNumberFormat="1" applyFont="1" applyFill="1" applyAlignment="1">
      <alignment/>
    </xf>
    <xf numFmtId="0" fontId="19" fillId="0" borderId="0" xfId="22" applyFont="1" applyFill="1">
      <alignment/>
      <protection/>
    </xf>
    <xf numFmtId="0" fontId="19" fillId="0" borderId="0" xfId="22" applyFont="1" applyFill="1" applyAlignment="1">
      <alignment horizontal="right"/>
      <protection/>
    </xf>
    <xf numFmtId="43" fontId="17" fillId="0" borderId="0" xfId="15" applyFont="1" applyFill="1" applyAlignment="1">
      <alignment horizontal="right"/>
    </xf>
    <xf numFmtId="43" fontId="17" fillId="0" borderId="0" xfId="15" applyFont="1" applyFill="1" applyAlignment="1">
      <alignment/>
    </xf>
    <xf numFmtId="165" fontId="17" fillId="0" borderId="0" xfId="15" applyNumberFormat="1" applyFont="1" applyFill="1" applyAlignment="1">
      <alignment/>
    </xf>
    <xf numFmtId="43" fontId="17" fillId="0" borderId="0" xfId="22" applyNumberFormat="1" applyFont="1" applyFill="1">
      <alignment/>
      <protection/>
    </xf>
    <xf numFmtId="172" fontId="17" fillId="0" borderId="0" xfId="22" applyNumberFormat="1" applyFont="1" applyFill="1">
      <alignment/>
      <protection/>
    </xf>
    <xf numFmtId="172" fontId="17" fillId="0" borderId="0" xfId="15" applyNumberFormat="1" applyFont="1" applyFill="1" applyAlignment="1">
      <alignment/>
    </xf>
    <xf numFmtId="2" fontId="17" fillId="0" borderId="0" xfId="22" applyNumberFormat="1" applyFont="1" applyFill="1">
      <alignment/>
      <protection/>
    </xf>
    <xf numFmtId="0" fontId="16" fillId="0" borderId="1" xfId="22" applyFont="1" applyFill="1" applyBorder="1">
      <alignment/>
      <protection/>
    </xf>
    <xf numFmtId="0" fontId="20" fillId="0" borderId="0" xfId="22" applyFont="1" applyFill="1">
      <alignment/>
      <protection/>
    </xf>
    <xf numFmtId="164" fontId="8" fillId="0" borderId="0" xfId="15" applyNumberFormat="1" applyFont="1" applyFill="1" applyAlignment="1">
      <alignment horizontal="center"/>
    </xf>
    <xf numFmtId="0" fontId="8" fillId="0" borderId="0" xfId="22" applyFont="1" applyFill="1" applyAlignment="1">
      <alignment horizontal="center"/>
      <protection/>
    </xf>
    <xf numFmtId="0" fontId="9" fillId="0" borderId="0" xfId="22" applyFont="1" applyFill="1" applyBorder="1">
      <alignment/>
      <protection/>
    </xf>
    <xf numFmtId="0" fontId="17" fillId="0" borderId="0" xfId="22" applyFont="1" applyFill="1" applyBorder="1" applyAlignment="1">
      <alignment/>
      <protection/>
    </xf>
    <xf numFmtId="0" fontId="6" fillId="0" borderId="0" xfId="22" applyFont="1" applyFill="1" applyBorder="1" applyAlignment="1">
      <alignment/>
      <protection/>
    </xf>
    <xf numFmtId="164" fontId="8" fillId="0" borderId="0" xfId="15" applyNumberFormat="1" applyFont="1" applyFill="1" applyBorder="1" applyAlignment="1">
      <alignment/>
    </xf>
    <xf numFmtId="164" fontId="11" fillId="0" borderId="8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 horizontal="right"/>
    </xf>
    <xf numFmtId="0" fontId="11" fillId="0" borderId="0" xfId="22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64" fontId="16" fillId="0" borderId="0" xfId="22" applyNumberFormat="1" applyFont="1" applyFill="1" applyAlignment="1">
      <alignment/>
      <protection/>
    </xf>
    <xf numFmtId="0" fontId="16" fillId="0" borderId="0" xfId="22" applyFont="1" applyFill="1" applyAlignment="1">
      <alignment/>
      <protection/>
    </xf>
    <xf numFmtId="165" fontId="16" fillId="0" borderId="0" xfId="22" applyNumberFormat="1" applyFont="1" applyFill="1">
      <alignment/>
      <protection/>
    </xf>
    <xf numFmtId="164" fontId="16" fillId="0" borderId="0" xfId="15" applyNumberFormat="1" applyFont="1" applyFill="1" applyBorder="1" applyAlignment="1">
      <alignment/>
    </xf>
    <xf numFmtId="43" fontId="14" fillId="0" borderId="0" xfId="15" applyFont="1" applyBorder="1" applyAlignment="1">
      <alignment horizontal="center" vertical="center" wrapText="1"/>
    </xf>
    <xf numFmtId="164" fontId="17" fillId="0" borderId="0" xfId="15" applyNumberFormat="1" applyFont="1" applyFill="1" applyBorder="1" applyAlignment="1">
      <alignment horizontal="right"/>
    </xf>
    <xf numFmtId="0" fontId="22" fillId="0" borderId="0" xfId="22" applyFont="1" applyFill="1" applyBorder="1">
      <alignment/>
      <protection/>
    </xf>
    <xf numFmtId="0" fontId="23" fillId="0" borderId="0" xfId="22" applyFont="1" applyFill="1">
      <alignment/>
      <protection/>
    </xf>
    <xf numFmtId="164" fontId="22" fillId="0" borderId="0" xfId="15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43" fontId="3" fillId="0" borderId="0" xfId="15" applyFont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22" applyFont="1" applyFill="1" applyAlignment="1">
      <alignment horizontal="right"/>
      <protection/>
    </xf>
    <xf numFmtId="43" fontId="11" fillId="0" borderId="0" xfId="15" applyNumberFormat="1" applyFont="1" applyFill="1" applyBorder="1" applyAlignment="1">
      <alignment horizontal="center"/>
    </xf>
    <xf numFmtId="43" fontId="11" fillId="0" borderId="0" xfId="15" applyNumberFormat="1" applyFont="1" applyBorder="1" applyAlignment="1">
      <alignment horizontal="center"/>
    </xf>
    <xf numFmtId="43" fontId="11" fillId="0" borderId="2" xfId="15" applyNumberFormat="1" applyFont="1" applyFill="1" applyBorder="1" applyAlignment="1">
      <alignment horizontal="center"/>
    </xf>
    <xf numFmtId="164" fontId="11" fillId="0" borderId="0" xfId="15" applyNumberFormat="1" applyFont="1" applyFill="1" applyAlignment="1">
      <alignment horizontal="right"/>
    </xf>
    <xf numFmtId="43" fontId="11" fillId="0" borderId="2" xfId="15" applyNumberFormat="1" applyFont="1" applyBorder="1" applyAlignment="1">
      <alignment horizontal="right"/>
    </xf>
    <xf numFmtId="164" fontId="17" fillId="0" borderId="2" xfId="15" applyNumberFormat="1" applyFont="1" applyFill="1" applyBorder="1" applyAlignment="1">
      <alignment horizontal="center"/>
    </xf>
    <xf numFmtId="164" fontId="9" fillId="0" borderId="10" xfId="15" applyNumberFormat="1" applyFont="1" applyBorder="1" applyAlignment="1">
      <alignment horizontal="center" vertical="center"/>
    </xf>
    <xf numFmtId="164" fontId="9" fillId="0" borderId="9" xfId="15" applyNumberFormat="1" applyFont="1" applyBorder="1" applyAlignment="1">
      <alignment horizontal="center" vertical="center"/>
    </xf>
    <xf numFmtId="164" fontId="9" fillId="0" borderId="11" xfId="15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f" xfId="21"/>
    <cellStyle name="Normal_THGroup Qty Report 09'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Desktop\Aturmaju_2%20qtr%20rpt\draft4\finalarb-qtrresult31.3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(2)"/>
      <sheetName val="Income St."/>
      <sheetName val="CF"/>
      <sheetName val="CJE"/>
      <sheetName val="Income Statement"/>
      <sheetName val="Balance Sheet"/>
      <sheetName val="Cash Flow"/>
      <sheetName val="Statement of equity"/>
    </sheetNames>
    <sheetDataSet>
      <sheetData sheetId="5">
        <row r="45">
          <cell r="F45">
            <v>85823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0"/>
  <sheetViews>
    <sheetView workbookViewId="0" topLeftCell="A32">
      <selection activeCell="M49" sqref="M49"/>
    </sheetView>
  </sheetViews>
  <sheetFormatPr defaultColWidth="9.140625" defaultRowHeight="12.75"/>
  <cols>
    <col min="1" max="1" width="4.00390625" style="0" customWidth="1"/>
    <col min="2" max="2" width="3.421875" style="0" customWidth="1"/>
    <col min="5" max="5" width="25.8515625" style="0" customWidth="1"/>
    <col min="6" max="6" width="13.57421875" style="0" bestFit="1" customWidth="1"/>
    <col min="7" max="7" width="6.00390625" style="0" customWidth="1"/>
    <col min="8" max="8" width="11.28125" style="0" bestFit="1" customWidth="1"/>
    <col min="9" max="9" width="3.57421875" style="0" customWidth="1"/>
  </cols>
  <sheetData>
    <row r="1" ht="10.5" customHeight="1">
      <c r="H1" s="3"/>
    </row>
    <row r="2" ht="5.25" customHeight="1"/>
    <row r="3" spans="1:12" ht="18.75">
      <c r="A3" s="8" t="s">
        <v>49</v>
      </c>
      <c r="J3" s="2"/>
      <c r="K3" s="2"/>
      <c r="L3" s="2"/>
    </row>
    <row r="4" spans="1:12" ht="6.75" customHeight="1" thickBot="1">
      <c r="A4" s="49"/>
      <c r="B4" s="50"/>
      <c r="C4" s="50"/>
      <c r="D4" s="50"/>
      <c r="E4" s="50"/>
      <c r="F4" s="50"/>
      <c r="G4" s="50"/>
      <c r="H4" s="50"/>
      <c r="I4" s="50"/>
      <c r="J4" s="2"/>
      <c r="K4" s="2"/>
      <c r="L4" s="2"/>
    </row>
    <row r="5" spans="1:12" ht="11.25" customHeight="1">
      <c r="A5" s="8"/>
      <c r="J5" s="2"/>
      <c r="K5" s="2"/>
      <c r="L5" s="2"/>
    </row>
    <row r="6" spans="1:12" ht="15">
      <c r="A6" s="30" t="s">
        <v>118</v>
      </c>
      <c r="B6" s="30"/>
      <c r="C6" s="30"/>
      <c r="D6" s="30"/>
      <c r="E6" s="30"/>
      <c r="F6" s="51"/>
      <c r="G6" s="51"/>
      <c r="H6" s="52"/>
      <c r="J6" s="2"/>
      <c r="K6" s="2"/>
      <c r="L6" s="2"/>
    </row>
    <row r="7" spans="1:12" ht="15">
      <c r="A7" s="30"/>
      <c r="B7" s="30"/>
      <c r="C7" s="30"/>
      <c r="D7" s="30"/>
      <c r="E7" s="30"/>
      <c r="F7" s="53"/>
      <c r="G7" s="51"/>
      <c r="H7" s="53"/>
      <c r="J7" s="2"/>
      <c r="K7" s="2"/>
      <c r="L7" s="2"/>
    </row>
    <row r="8" spans="1:8" ht="17.25" customHeight="1">
      <c r="A8" s="30"/>
      <c r="B8" s="30"/>
      <c r="C8" s="30"/>
      <c r="D8" s="30"/>
      <c r="E8" s="30"/>
      <c r="F8" s="54" t="s">
        <v>50</v>
      </c>
      <c r="G8" s="54"/>
      <c r="H8" s="55" t="s">
        <v>51</v>
      </c>
    </row>
    <row r="9" spans="1:8" ht="15">
      <c r="A9" s="30"/>
      <c r="B9" s="30"/>
      <c r="C9" s="30"/>
      <c r="D9" s="30"/>
      <c r="E9" s="30"/>
      <c r="F9" s="22" t="s">
        <v>119</v>
      </c>
      <c r="G9" s="56"/>
      <c r="H9" s="56" t="s">
        <v>17</v>
      </c>
    </row>
    <row r="10" spans="1:8" ht="15">
      <c r="A10" s="30"/>
      <c r="B10" s="30"/>
      <c r="C10" s="30"/>
      <c r="D10" s="30"/>
      <c r="E10" s="30"/>
      <c r="F10" s="24" t="s">
        <v>30</v>
      </c>
      <c r="G10" s="56"/>
      <c r="H10" s="57" t="s">
        <v>30</v>
      </c>
    </row>
    <row r="11" spans="1:8" ht="15">
      <c r="A11" s="30"/>
      <c r="B11" s="30"/>
      <c r="C11" s="30"/>
      <c r="D11" s="30"/>
      <c r="E11" s="30"/>
      <c r="F11" s="22"/>
      <c r="G11" s="56"/>
      <c r="H11" s="58"/>
    </row>
    <row r="12" spans="1:8" ht="15">
      <c r="A12" s="30" t="s">
        <v>52</v>
      </c>
      <c r="B12" s="30"/>
      <c r="D12" s="30"/>
      <c r="E12" s="30"/>
      <c r="F12" s="31"/>
      <c r="G12" s="31"/>
      <c r="H12" s="59"/>
    </row>
    <row r="13" spans="2:8" ht="15">
      <c r="B13" s="25" t="s">
        <v>4</v>
      </c>
      <c r="D13" s="30"/>
      <c r="E13" s="30"/>
      <c r="F13" s="31">
        <v>51363</v>
      </c>
      <c r="G13" s="31"/>
      <c r="H13" s="31">
        <v>51871</v>
      </c>
    </row>
    <row r="14" spans="2:9" ht="15" hidden="1">
      <c r="B14" s="25" t="s">
        <v>53</v>
      </c>
      <c r="D14" s="30"/>
      <c r="E14" s="30"/>
      <c r="F14" s="31">
        <v>0</v>
      </c>
      <c r="G14" s="31"/>
      <c r="H14" s="31">
        <v>0</v>
      </c>
      <c r="I14" s="1"/>
    </row>
    <row r="15" spans="1:8" ht="15">
      <c r="A15" s="30"/>
      <c r="B15" s="30"/>
      <c r="C15" s="30"/>
      <c r="D15" s="30"/>
      <c r="E15" s="30"/>
      <c r="F15" s="31"/>
      <c r="G15" s="31"/>
      <c r="H15" s="59"/>
    </row>
    <row r="16" spans="1:8" ht="15">
      <c r="A16" s="30" t="s">
        <v>1</v>
      </c>
      <c r="B16" s="30"/>
      <c r="D16" s="30"/>
      <c r="E16" s="30"/>
      <c r="F16" s="60"/>
      <c r="G16" s="31"/>
      <c r="H16" s="61"/>
    </row>
    <row r="17" spans="1:8" ht="15">
      <c r="A17" s="30"/>
      <c r="B17" s="25" t="s">
        <v>5</v>
      </c>
      <c r="C17" s="25"/>
      <c r="D17" s="30"/>
      <c r="E17" s="30"/>
      <c r="F17" s="62">
        <v>36073</v>
      </c>
      <c r="G17" s="31"/>
      <c r="H17" s="62">
        <v>30400</v>
      </c>
    </row>
    <row r="18" spans="1:8" ht="15">
      <c r="A18" s="30"/>
      <c r="B18" s="25" t="s">
        <v>7</v>
      </c>
      <c r="C18" s="25"/>
      <c r="D18" s="30"/>
      <c r="E18" s="30"/>
      <c r="F18" s="62">
        <v>28812</v>
      </c>
      <c r="G18" s="31"/>
      <c r="H18" s="62">
        <v>25886</v>
      </c>
    </row>
    <row r="19" spans="1:8" ht="15">
      <c r="A19" s="30"/>
      <c r="B19" s="25" t="s">
        <v>8</v>
      </c>
      <c r="C19" s="25"/>
      <c r="D19" s="30"/>
      <c r="E19" s="30"/>
      <c r="F19" s="62">
        <v>10381</v>
      </c>
      <c r="G19" s="31"/>
      <c r="H19" s="62">
        <v>6792</v>
      </c>
    </row>
    <row r="20" spans="1:8" ht="15">
      <c r="A20" s="30"/>
      <c r="B20" s="25" t="s">
        <v>54</v>
      </c>
      <c r="C20" s="25"/>
      <c r="D20" s="30"/>
      <c r="E20" s="30"/>
      <c r="F20" s="62">
        <v>9500</v>
      </c>
      <c r="G20" s="31"/>
      <c r="H20" s="62">
        <v>9500</v>
      </c>
    </row>
    <row r="21" spans="1:8" ht="15">
      <c r="A21" s="30"/>
      <c r="B21" s="25" t="s">
        <v>55</v>
      </c>
      <c r="C21" s="25"/>
      <c r="D21" s="30"/>
      <c r="E21" s="30"/>
      <c r="F21" s="62">
        <v>832</v>
      </c>
      <c r="G21" s="31"/>
      <c r="H21" s="62">
        <v>532</v>
      </c>
    </row>
    <row r="22" spans="1:8" ht="15">
      <c r="A22" s="30"/>
      <c r="B22" s="25" t="s">
        <v>56</v>
      </c>
      <c r="C22" s="25"/>
      <c r="D22" s="30"/>
      <c r="E22" s="30"/>
      <c r="F22" s="62">
        <v>2725</v>
      </c>
      <c r="G22" s="31"/>
      <c r="H22" s="62">
        <v>6585</v>
      </c>
    </row>
    <row r="23" spans="1:8" ht="15">
      <c r="A23" s="30"/>
      <c r="B23" s="30"/>
      <c r="D23" s="30"/>
      <c r="E23" s="30"/>
      <c r="F23" s="63">
        <f>SUM(F17:F22)</f>
        <v>88323</v>
      </c>
      <c r="G23" s="31"/>
      <c r="H23" s="63">
        <f>SUM(H17:H22)</f>
        <v>79695</v>
      </c>
    </row>
    <row r="24" spans="1:8" ht="15">
      <c r="A24" s="30" t="s">
        <v>57</v>
      </c>
      <c r="B24" s="30"/>
      <c r="D24" s="30"/>
      <c r="E24" s="30"/>
      <c r="F24" s="62"/>
      <c r="G24" s="31"/>
      <c r="H24" s="64"/>
    </row>
    <row r="25" spans="1:8" ht="15">
      <c r="A25" s="30"/>
      <c r="B25" s="25" t="s">
        <v>9</v>
      </c>
      <c r="D25" s="30"/>
      <c r="E25" s="30"/>
      <c r="F25" s="62">
        <v>1607</v>
      </c>
      <c r="G25" s="31"/>
      <c r="H25" s="65">
        <v>2540</v>
      </c>
    </row>
    <row r="26" spans="1:8" ht="15">
      <c r="A26" s="30"/>
      <c r="B26" s="25" t="s">
        <v>10</v>
      </c>
      <c r="D26" s="30"/>
      <c r="E26" s="30"/>
      <c r="F26" s="62">
        <v>3403</v>
      </c>
      <c r="G26" s="31"/>
      <c r="H26" s="65">
        <v>2957</v>
      </c>
    </row>
    <row r="27" spans="1:8" ht="15">
      <c r="A27" s="30"/>
      <c r="B27" s="25" t="s">
        <v>58</v>
      </c>
      <c r="D27" s="30"/>
      <c r="E27" s="30"/>
      <c r="F27" s="62">
        <v>15127</v>
      </c>
      <c r="G27" s="31"/>
      <c r="H27" s="65">
        <v>14204</v>
      </c>
    </row>
    <row r="28" spans="1:8" ht="15">
      <c r="A28" s="30"/>
      <c r="B28" s="25" t="s">
        <v>59</v>
      </c>
      <c r="D28" s="30"/>
      <c r="E28" s="30"/>
      <c r="F28" s="62">
        <v>1484</v>
      </c>
      <c r="G28" s="31"/>
      <c r="H28" s="65">
        <v>271</v>
      </c>
    </row>
    <row r="29" spans="1:8" ht="15">
      <c r="A29" s="30"/>
      <c r="B29" s="25" t="s">
        <v>60</v>
      </c>
      <c r="D29" s="30"/>
      <c r="E29" s="30"/>
      <c r="F29" s="62">
        <v>1536</v>
      </c>
      <c r="G29" s="31"/>
      <c r="H29" s="65">
        <v>1578</v>
      </c>
    </row>
    <row r="30" spans="1:8" ht="15">
      <c r="A30" s="30"/>
      <c r="B30" s="25" t="s">
        <v>61</v>
      </c>
      <c r="D30" s="30"/>
      <c r="E30" s="30"/>
      <c r="F30" s="62">
        <v>556</v>
      </c>
      <c r="G30" s="31"/>
      <c r="H30" s="65">
        <v>556</v>
      </c>
    </row>
    <row r="31" spans="1:8" ht="15" hidden="1">
      <c r="A31" s="30"/>
      <c r="B31" s="25" t="s">
        <v>62</v>
      </c>
      <c r="D31" s="30"/>
      <c r="E31" s="30"/>
      <c r="F31" s="62">
        <v>0</v>
      </c>
      <c r="G31" s="31"/>
      <c r="H31" s="65">
        <v>0</v>
      </c>
    </row>
    <row r="32" spans="1:9" ht="15">
      <c r="A32" s="30"/>
      <c r="B32" s="25" t="s">
        <v>63</v>
      </c>
      <c r="D32" s="30"/>
      <c r="E32" s="30"/>
      <c r="F32" s="62">
        <v>3143</v>
      </c>
      <c r="G32" s="31"/>
      <c r="H32" s="65">
        <v>3407</v>
      </c>
      <c r="I32" s="1"/>
    </row>
    <row r="33" spans="1:9" ht="15">
      <c r="A33" s="30"/>
      <c r="B33" s="30"/>
      <c r="D33" s="30"/>
      <c r="E33" s="30"/>
      <c r="F33" s="63">
        <f>SUM(F25:F32)</f>
        <v>26856</v>
      </c>
      <c r="G33" s="31"/>
      <c r="H33" s="63">
        <f>SUM(H25:H32)</f>
        <v>25513</v>
      </c>
      <c r="I33" s="1"/>
    </row>
    <row r="34" spans="1:8" ht="15">
      <c r="A34" s="30"/>
      <c r="B34" s="30"/>
      <c r="D34" s="30"/>
      <c r="E34" s="30"/>
      <c r="F34" s="31"/>
      <c r="G34" s="31"/>
      <c r="H34" s="28"/>
    </row>
    <row r="35" spans="1:8" ht="15">
      <c r="A35" s="30" t="s">
        <v>64</v>
      </c>
      <c r="B35" s="30"/>
      <c r="D35" s="30"/>
      <c r="E35" s="30"/>
      <c r="F35" s="31">
        <f>+F23-F33</f>
        <v>61467</v>
      </c>
      <c r="G35" s="31"/>
      <c r="H35" s="31">
        <f>+H23-H33</f>
        <v>54182</v>
      </c>
    </row>
    <row r="36" spans="1:8" ht="15">
      <c r="A36" s="30"/>
      <c r="B36" s="30"/>
      <c r="D36" s="30"/>
      <c r="E36" s="30"/>
      <c r="F36" s="31"/>
      <c r="G36" s="31"/>
      <c r="H36" s="31"/>
    </row>
    <row r="37" spans="1:8" ht="15.75" thickBot="1">
      <c r="A37" s="30"/>
      <c r="B37" s="30"/>
      <c r="D37" s="30"/>
      <c r="E37" s="30"/>
      <c r="F37" s="66">
        <f>+F35+F13+F14</f>
        <v>112830</v>
      </c>
      <c r="G37" s="31"/>
      <c r="H37" s="66">
        <f>+H35+H13+H14</f>
        <v>106053</v>
      </c>
    </row>
    <row r="38" spans="1:8" ht="15.75" thickTop="1">
      <c r="A38" s="30"/>
      <c r="B38" s="30"/>
      <c r="D38" s="30"/>
      <c r="E38" s="30"/>
      <c r="F38" s="31"/>
      <c r="G38" s="31"/>
      <c r="H38" s="28"/>
    </row>
    <row r="39" spans="1:8" ht="15">
      <c r="A39" s="30" t="s">
        <v>65</v>
      </c>
      <c r="B39" s="30"/>
      <c r="D39" s="30"/>
      <c r="E39" s="30"/>
      <c r="F39" s="31"/>
      <c r="G39" s="31"/>
      <c r="H39" s="28"/>
    </row>
    <row r="40" spans="2:8" ht="15">
      <c r="B40" s="25" t="s">
        <v>3</v>
      </c>
      <c r="D40" s="30"/>
      <c r="E40" s="30"/>
      <c r="F40" s="31">
        <v>51100</v>
      </c>
      <c r="G40" s="31"/>
      <c r="H40" s="31">
        <v>42600</v>
      </c>
    </row>
    <row r="41" spans="2:8" ht="15">
      <c r="B41" s="25" t="s">
        <v>66</v>
      </c>
      <c r="D41" s="30"/>
      <c r="E41" s="30"/>
      <c r="F41" s="31">
        <v>11187</v>
      </c>
      <c r="G41" s="31"/>
      <c r="H41" s="67">
        <v>11187</v>
      </c>
    </row>
    <row r="42" spans="2:8" ht="15">
      <c r="B42" s="25" t="s">
        <v>67</v>
      </c>
      <c r="D42" s="30"/>
      <c r="E42" s="30"/>
      <c r="F42" s="31">
        <v>5829</v>
      </c>
      <c r="G42" s="31"/>
      <c r="H42" s="67">
        <v>4797</v>
      </c>
    </row>
    <row r="43" spans="2:9" ht="15">
      <c r="B43" s="25" t="s">
        <v>68</v>
      </c>
      <c r="D43" s="30"/>
      <c r="E43" s="30"/>
      <c r="F43" s="153">
        <v>5325</v>
      </c>
      <c r="G43" s="31"/>
      <c r="H43" s="67">
        <v>1200</v>
      </c>
      <c r="I43" s="1"/>
    </row>
    <row r="44" spans="2:9" ht="15">
      <c r="B44" s="25" t="s">
        <v>69</v>
      </c>
      <c r="D44" s="30"/>
      <c r="E44" s="30"/>
      <c r="F44" s="32">
        <v>14104</v>
      </c>
      <c r="G44" s="31"/>
      <c r="H44" s="33">
        <v>14104</v>
      </c>
      <c r="I44" s="1"/>
    </row>
    <row r="45" spans="1:8" ht="15">
      <c r="A45" s="30"/>
      <c r="B45" s="25"/>
      <c r="D45" s="30"/>
      <c r="E45" s="30"/>
      <c r="F45" s="31">
        <f>SUM(F40:F44)</f>
        <v>87545</v>
      </c>
      <c r="G45" s="31"/>
      <c r="H45" s="31">
        <f>SUM(H40:H44)</f>
        <v>73888</v>
      </c>
    </row>
    <row r="46" spans="1:8" ht="15">
      <c r="A46" s="30"/>
      <c r="B46" s="25"/>
      <c r="D46" s="30"/>
      <c r="E46" s="30"/>
      <c r="F46" s="31"/>
      <c r="G46" s="31"/>
      <c r="H46" s="31"/>
    </row>
    <row r="47" spans="1:8" ht="15">
      <c r="A47" s="30" t="s">
        <v>70</v>
      </c>
      <c r="B47" s="30"/>
      <c r="D47" s="30"/>
      <c r="E47" s="30"/>
      <c r="F47" s="31"/>
      <c r="G47" s="31"/>
      <c r="H47" s="67"/>
    </row>
    <row r="48" spans="2:8" ht="15">
      <c r="B48" s="25" t="s">
        <v>60</v>
      </c>
      <c r="D48" s="30"/>
      <c r="E48" s="30"/>
      <c r="F48" s="31">
        <v>1698</v>
      </c>
      <c r="G48" s="31"/>
      <c r="H48" s="67">
        <v>2360</v>
      </c>
    </row>
    <row r="49" spans="2:8" ht="15">
      <c r="B49" s="25" t="s">
        <v>62</v>
      </c>
      <c r="D49" s="30"/>
      <c r="E49" s="30"/>
      <c r="F49" s="31">
        <v>17316</v>
      </c>
      <c r="G49" s="31"/>
      <c r="H49" s="67">
        <v>23534</v>
      </c>
    </row>
    <row r="50" spans="2:8" ht="15">
      <c r="B50" s="25" t="s">
        <v>71</v>
      </c>
      <c r="D50" s="30"/>
      <c r="E50" s="30"/>
      <c r="F50" s="31">
        <v>6014</v>
      </c>
      <c r="G50" s="31"/>
      <c r="H50" s="67">
        <v>6014</v>
      </c>
    </row>
    <row r="51" spans="1:8" ht="15">
      <c r="A51" s="30"/>
      <c r="B51" s="25" t="s">
        <v>61</v>
      </c>
      <c r="D51" s="30"/>
      <c r="E51" s="30"/>
      <c r="F51" s="31">
        <v>257</v>
      </c>
      <c r="G51" s="31"/>
      <c r="H51" s="28">
        <v>257</v>
      </c>
    </row>
    <row r="52" spans="1:8" ht="15.75" thickBot="1">
      <c r="A52" s="30"/>
      <c r="B52" s="30"/>
      <c r="D52" s="30"/>
      <c r="E52" s="30"/>
      <c r="F52" s="66">
        <f>SUM(F45:F51)</f>
        <v>112830</v>
      </c>
      <c r="G52" s="31"/>
      <c r="H52" s="66">
        <f>SUM(H45:H51)</f>
        <v>106053</v>
      </c>
    </row>
    <row r="53" spans="1:8" ht="15.75" thickTop="1">
      <c r="A53" s="30"/>
      <c r="B53" s="30"/>
      <c r="D53" s="30"/>
      <c r="E53" s="30"/>
      <c r="F53" s="31"/>
      <c r="G53" s="31"/>
      <c r="H53" s="28"/>
    </row>
    <row r="54" spans="1:8" ht="15">
      <c r="A54" s="30" t="s">
        <v>72</v>
      </c>
      <c r="B54" s="30"/>
      <c r="D54" s="30"/>
      <c r="E54" s="30"/>
      <c r="F54" s="154">
        <f>ROUND((F45-F44)/F40,2)</f>
        <v>1.44</v>
      </c>
      <c r="G54" s="68"/>
      <c r="H54" s="154">
        <f>ROUND((H45-H44)/H40,2)</f>
        <v>1.4</v>
      </c>
    </row>
    <row r="55" spans="1:8" ht="15">
      <c r="A55" s="30"/>
      <c r="B55" s="30"/>
      <c r="D55" s="30"/>
      <c r="E55" s="30"/>
      <c r="F55" s="69"/>
      <c r="G55" s="31"/>
      <c r="H55" s="69"/>
    </row>
    <row r="56" spans="1:8" ht="15">
      <c r="A56" s="45"/>
      <c r="B56" s="30"/>
      <c r="D56" s="30"/>
      <c r="E56" s="30"/>
      <c r="F56" s="69"/>
      <c r="G56" s="31"/>
      <c r="H56" s="69"/>
    </row>
    <row r="57" spans="1:8" ht="15" hidden="1">
      <c r="A57" s="30" t="s">
        <v>73</v>
      </c>
      <c r="B57" s="30"/>
      <c r="C57" s="30"/>
      <c r="D57" s="30"/>
      <c r="E57" s="51"/>
      <c r="F57" s="69"/>
      <c r="G57" s="31"/>
      <c r="H57" s="69"/>
    </row>
    <row r="58" spans="1:8" ht="15" hidden="1">
      <c r="A58" s="45" t="s">
        <v>74</v>
      </c>
      <c r="B58" s="30"/>
      <c r="C58" s="30"/>
      <c r="D58" s="30"/>
      <c r="E58" s="51"/>
      <c r="F58" s="69"/>
      <c r="G58" s="31"/>
      <c r="H58" s="69"/>
    </row>
    <row r="59" spans="1:8" ht="15.75" hidden="1">
      <c r="A59" s="45" t="s">
        <v>75</v>
      </c>
      <c r="B59" s="4"/>
      <c r="C59" s="4"/>
      <c r="D59" s="4"/>
      <c r="E59" s="5"/>
      <c r="F59" s="70"/>
      <c r="G59" s="51"/>
      <c r="H59" s="70"/>
    </row>
    <row r="60" spans="1:8" ht="15.75" hidden="1">
      <c r="A60" s="45" t="s">
        <v>76</v>
      </c>
      <c r="B60" s="4"/>
      <c r="C60" s="4"/>
      <c r="D60" s="4"/>
      <c r="E60" s="5"/>
      <c r="F60" s="70"/>
      <c r="G60" s="51"/>
      <c r="H60" s="70"/>
    </row>
    <row r="61" spans="1:8" ht="15" hidden="1">
      <c r="A61" s="45" t="s">
        <v>77</v>
      </c>
      <c r="B61" s="30"/>
      <c r="D61" s="30"/>
      <c r="E61" s="30"/>
      <c r="F61" s="70"/>
      <c r="G61" s="51"/>
      <c r="H61" s="70"/>
    </row>
    <row r="62" spans="1:13" ht="15" customHeight="1" hidden="1">
      <c r="A62" s="45" t="s">
        <v>78</v>
      </c>
      <c r="B62" s="4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8" ht="15" hidden="1">
      <c r="A63" s="45" t="s">
        <v>76</v>
      </c>
      <c r="F63" s="71"/>
      <c r="H63" s="72"/>
    </row>
    <row r="64" spans="6:8" ht="15">
      <c r="F64" s="71"/>
      <c r="H64" s="1"/>
    </row>
    <row r="65" spans="1:11" ht="12.75">
      <c r="A65" s="159" t="s">
        <v>137</v>
      </c>
      <c r="B65" s="159"/>
      <c r="C65" s="159"/>
      <c r="D65" s="159"/>
      <c r="E65" s="159"/>
      <c r="F65" s="159"/>
      <c r="G65" s="159"/>
      <c r="H65" s="159"/>
      <c r="I65" s="159"/>
      <c r="J65" s="73"/>
      <c r="K65" s="73"/>
    </row>
    <row r="66" spans="1:11" ht="12.75">
      <c r="A66" s="159" t="s">
        <v>135</v>
      </c>
      <c r="B66" s="159"/>
      <c r="C66" s="159"/>
      <c r="D66" s="159"/>
      <c r="E66" s="159"/>
      <c r="F66" s="159"/>
      <c r="G66" s="159"/>
      <c r="H66" s="159"/>
      <c r="I66" s="159"/>
      <c r="J66" s="73"/>
      <c r="K66" s="73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74"/>
    </row>
    <row r="72" ht="12.75">
      <c r="H72" s="74"/>
    </row>
    <row r="73" ht="12.75">
      <c r="H73" s="74"/>
    </row>
    <row r="74" ht="12.75">
      <c r="H74" s="74"/>
    </row>
    <row r="75" ht="12.75">
      <c r="H75" s="74"/>
    </row>
    <row r="76" ht="12.75">
      <c r="H76" s="74"/>
    </row>
    <row r="77" ht="12.75">
      <c r="H77" s="74"/>
    </row>
    <row r="78" ht="12.75">
      <c r="H78" s="74"/>
    </row>
    <row r="79" ht="12.75">
      <c r="H79" s="74"/>
    </row>
    <row r="80" ht="12.75">
      <c r="H80" s="74"/>
    </row>
    <row r="81" ht="12.75">
      <c r="H81" s="74"/>
    </row>
    <row r="82" ht="12.75">
      <c r="H82" s="74"/>
    </row>
    <row r="83" ht="12.75">
      <c r="H83" s="74"/>
    </row>
    <row r="84" ht="12.75">
      <c r="H84" s="74"/>
    </row>
    <row r="85" ht="12.75">
      <c r="H85" s="74"/>
    </row>
    <row r="86" ht="12.75">
      <c r="H86" s="74"/>
    </row>
    <row r="87" ht="12.75">
      <c r="H87" s="74"/>
    </row>
    <row r="88" ht="12.75">
      <c r="H88" s="74"/>
    </row>
    <row r="89" ht="12.75">
      <c r="H89" s="74"/>
    </row>
    <row r="90" ht="12.75">
      <c r="H90" s="74"/>
    </row>
    <row r="91" ht="12.75">
      <c r="H91" s="74"/>
    </row>
    <row r="92" ht="12.75">
      <c r="H92" s="74"/>
    </row>
    <row r="93" ht="12.75">
      <c r="H93" s="74"/>
    </row>
    <row r="94" ht="12.75">
      <c r="H94" s="74"/>
    </row>
    <row r="95" ht="12.75">
      <c r="H95" s="74"/>
    </row>
    <row r="96" ht="12.75">
      <c r="H96" s="74"/>
    </row>
    <row r="97" ht="12.75">
      <c r="H97" s="74"/>
    </row>
    <row r="98" ht="12.75">
      <c r="H98" s="74"/>
    </row>
    <row r="99" ht="12.75">
      <c r="H99" s="74"/>
    </row>
    <row r="100" ht="12.75">
      <c r="H100" s="74"/>
    </row>
    <row r="101" ht="12.75">
      <c r="H101" s="74"/>
    </row>
    <row r="102" ht="12.75">
      <c r="H102" s="74"/>
    </row>
    <row r="103" ht="12.75">
      <c r="H103" s="74"/>
    </row>
    <row r="104" ht="12.75">
      <c r="H104" s="74"/>
    </row>
    <row r="105" ht="12.75">
      <c r="H105" s="74"/>
    </row>
    <row r="106" ht="12.75">
      <c r="H106" s="74"/>
    </row>
    <row r="107" ht="12.75">
      <c r="H107" s="74"/>
    </row>
    <row r="108" ht="12.75">
      <c r="H108" s="74"/>
    </row>
    <row r="109" ht="12.75">
      <c r="H109" s="74"/>
    </row>
    <row r="110" ht="12.75">
      <c r="H110" s="74"/>
    </row>
    <row r="111" ht="12.75">
      <c r="H111" s="74"/>
    </row>
    <row r="112" ht="12.75">
      <c r="H112" s="74"/>
    </row>
    <row r="113" ht="12.75">
      <c r="H113" s="74"/>
    </row>
    <row r="114" ht="12.75">
      <c r="H114" s="74"/>
    </row>
    <row r="115" ht="12.75">
      <c r="H115" s="74"/>
    </row>
    <row r="116" ht="12.75">
      <c r="H116" s="74"/>
    </row>
    <row r="117" ht="12.75">
      <c r="H117" s="74"/>
    </row>
    <row r="118" ht="12.75">
      <c r="H118" s="74"/>
    </row>
    <row r="119" ht="12.75">
      <c r="H119" s="74"/>
    </row>
    <row r="120" ht="12.75">
      <c r="H120" s="74"/>
    </row>
    <row r="121" ht="12.75">
      <c r="H121" s="74"/>
    </row>
    <row r="122" ht="12.75">
      <c r="H122" s="74"/>
    </row>
    <row r="123" ht="12.75">
      <c r="H123" s="74"/>
    </row>
    <row r="124" ht="12.75">
      <c r="H124" s="74"/>
    </row>
    <row r="125" ht="12.75">
      <c r="H125" s="74"/>
    </row>
    <row r="126" ht="12.75">
      <c r="H126" s="74"/>
    </row>
    <row r="127" ht="12.75">
      <c r="H127" s="74"/>
    </row>
    <row r="128" ht="12.75">
      <c r="H128" s="74"/>
    </row>
    <row r="129" ht="12.75">
      <c r="H129" s="74"/>
    </row>
    <row r="130" ht="12.75">
      <c r="H130" s="74"/>
    </row>
    <row r="131" ht="12.75">
      <c r="H131" s="74"/>
    </row>
    <row r="132" ht="12.75">
      <c r="H132" s="74"/>
    </row>
    <row r="133" ht="12.75">
      <c r="H133" s="74"/>
    </row>
    <row r="134" ht="12.75">
      <c r="H134" s="74"/>
    </row>
    <row r="135" ht="12.75">
      <c r="H135" s="74"/>
    </row>
    <row r="136" ht="12.75">
      <c r="H136" s="74"/>
    </row>
    <row r="137" ht="12.75">
      <c r="H137" s="74"/>
    </row>
    <row r="138" ht="12.75">
      <c r="H138" s="74"/>
    </row>
    <row r="139" ht="12.75">
      <c r="H139" s="74"/>
    </row>
    <row r="140" ht="12.75">
      <c r="H140" s="74"/>
    </row>
    <row r="141" ht="12.75">
      <c r="H141" s="74"/>
    </row>
    <row r="142" ht="12.75">
      <c r="H142" s="74"/>
    </row>
    <row r="143" ht="12.75">
      <c r="H143" s="74"/>
    </row>
    <row r="144" ht="12.75">
      <c r="H144" s="74"/>
    </row>
    <row r="145" ht="12.75">
      <c r="H145" s="74"/>
    </row>
    <row r="146" ht="12.75">
      <c r="H146" s="74"/>
    </row>
    <row r="147" ht="12.75">
      <c r="H147" s="74"/>
    </row>
    <row r="148" ht="12.75">
      <c r="H148" s="74"/>
    </row>
    <row r="149" ht="12.75">
      <c r="H149" s="74"/>
    </row>
    <row r="150" ht="12.75">
      <c r="H150" s="74"/>
    </row>
    <row r="151" ht="12.75">
      <c r="H151" s="74"/>
    </row>
    <row r="152" ht="12.75">
      <c r="H152" s="74"/>
    </row>
    <row r="153" ht="12.75">
      <c r="H153" s="74"/>
    </row>
    <row r="154" ht="12.75">
      <c r="H154" s="74"/>
    </row>
    <row r="155" ht="12.75">
      <c r="H155" s="74"/>
    </row>
    <row r="156" ht="12.75">
      <c r="H156" s="74"/>
    </row>
    <row r="157" ht="12.75">
      <c r="H157" s="74"/>
    </row>
    <row r="158" ht="12.75">
      <c r="H158" s="74"/>
    </row>
    <row r="159" ht="12.75">
      <c r="H159" s="74"/>
    </row>
    <row r="160" ht="12.75">
      <c r="H160" s="74"/>
    </row>
    <row r="161" ht="12.75">
      <c r="H161" s="74"/>
    </row>
    <row r="162" ht="12.75">
      <c r="H162" s="74"/>
    </row>
    <row r="163" ht="12.75">
      <c r="H163" s="74"/>
    </row>
    <row r="164" ht="12.75">
      <c r="H164" s="74"/>
    </row>
    <row r="165" ht="12.75">
      <c r="H165" s="74"/>
    </row>
    <row r="166" ht="12.75">
      <c r="H166" s="74"/>
    </row>
    <row r="167" ht="12.75">
      <c r="H167" s="74"/>
    </row>
    <row r="168" ht="12.75">
      <c r="H168" s="74"/>
    </row>
    <row r="169" ht="12.75">
      <c r="H169" s="74"/>
    </row>
    <row r="170" ht="12.75">
      <c r="H170" s="74"/>
    </row>
    <row r="171" ht="12.75">
      <c r="H171" s="74"/>
    </row>
    <row r="172" ht="12.75">
      <c r="H172" s="74"/>
    </row>
    <row r="173" ht="12.75">
      <c r="H173" s="74"/>
    </row>
    <row r="174" ht="12.75">
      <c r="H174" s="74"/>
    </row>
    <row r="175" ht="12.75">
      <c r="H175" s="74"/>
    </row>
    <row r="176" ht="12.75">
      <c r="H176" s="74"/>
    </row>
    <row r="177" ht="12.75">
      <c r="H177" s="74"/>
    </row>
    <row r="178" ht="12.75">
      <c r="H178" s="74"/>
    </row>
    <row r="179" ht="12.75">
      <c r="H179" s="74"/>
    </row>
    <row r="180" ht="12.75">
      <c r="H180" s="74"/>
    </row>
    <row r="181" ht="12.75">
      <c r="H181" s="74"/>
    </row>
    <row r="182" ht="12.75">
      <c r="H182" s="74"/>
    </row>
    <row r="183" ht="12.75">
      <c r="H183" s="74"/>
    </row>
    <row r="184" ht="12.75">
      <c r="H184" s="74"/>
    </row>
    <row r="185" ht="12.75">
      <c r="H185" s="74"/>
    </row>
    <row r="186" ht="12.75">
      <c r="H186" s="74"/>
    </row>
    <row r="187" ht="12.75">
      <c r="H187" s="74"/>
    </row>
    <row r="188" ht="12.75">
      <c r="H188" s="74"/>
    </row>
    <row r="189" ht="12.75">
      <c r="H189" s="74"/>
    </row>
    <row r="190" ht="12.75">
      <c r="H190" s="74"/>
    </row>
    <row r="191" ht="12.75">
      <c r="H191" s="74"/>
    </row>
    <row r="192" ht="12.75">
      <c r="H192" s="74"/>
    </row>
    <row r="193" ht="12.75">
      <c r="H193" s="74"/>
    </row>
    <row r="194" ht="12.75">
      <c r="H194" s="74"/>
    </row>
    <row r="195" ht="12.75">
      <c r="H195" s="74"/>
    </row>
    <row r="196" ht="12.75">
      <c r="H196" s="74"/>
    </row>
    <row r="197" ht="12.75">
      <c r="H197" s="74"/>
    </row>
    <row r="198" ht="12.75">
      <c r="H198" s="74"/>
    </row>
    <row r="199" ht="12.75">
      <c r="H199" s="74"/>
    </row>
    <row r="200" ht="12.75">
      <c r="H200" s="74"/>
    </row>
    <row r="201" ht="12.75">
      <c r="H201" s="74"/>
    </row>
    <row r="202" ht="12.75">
      <c r="H202" s="74"/>
    </row>
    <row r="203" ht="12.75">
      <c r="H203" s="74"/>
    </row>
    <row r="204" ht="12.75">
      <c r="H204" s="74"/>
    </row>
    <row r="205" ht="12.75">
      <c r="H205" s="74"/>
    </row>
    <row r="206" ht="12.75">
      <c r="H206" s="74"/>
    </row>
    <row r="207" ht="12.75">
      <c r="H207" s="74"/>
    </row>
    <row r="208" ht="12.75">
      <c r="H208" s="74"/>
    </row>
    <row r="209" ht="12.75">
      <c r="H209" s="74"/>
    </row>
    <row r="210" ht="12.75">
      <c r="H210" s="74"/>
    </row>
    <row r="211" ht="12.75">
      <c r="H211" s="74"/>
    </row>
    <row r="212" ht="12.75">
      <c r="H212" s="74"/>
    </row>
    <row r="213" ht="12.75">
      <c r="H213" s="74"/>
    </row>
    <row r="214" ht="12.75">
      <c r="H214" s="74"/>
    </row>
    <row r="215" ht="12.75">
      <c r="H215" s="74"/>
    </row>
    <row r="216" ht="12.75">
      <c r="H216" s="74"/>
    </row>
    <row r="217" ht="12.75">
      <c r="H217" s="74"/>
    </row>
    <row r="218" ht="12.75">
      <c r="H218" s="74"/>
    </row>
    <row r="219" ht="12.75">
      <c r="H219" s="74"/>
    </row>
    <row r="220" ht="12.75">
      <c r="H220" s="74"/>
    </row>
    <row r="221" ht="12.75">
      <c r="H221" s="74"/>
    </row>
    <row r="222" ht="12.75">
      <c r="H222" s="74"/>
    </row>
    <row r="223" ht="12.75">
      <c r="H223" s="74"/>
    </row>
    <row r="224" ht="12.75">
      <c r="H224" s="74"/>
    </row>
    <row r="225" ht="12.75">
      <c r="H225" s="74"/>
    </row>
    <row r="226" ht="12.75">
      <c r="H226" s="74"/>
    </row>
    <row r="227" ht="12.75">
      <c r="H227" s="74"/>
    </row>
    <row r="228" ht="12.75">
      <c r="H228" s="74"/>
    </row>
    <row r="229" ht="12.75">
      <c r="H229" s="74"/>
    </row>
    <row r="230" ht="12.75">
      <c r="H230" s="74"/>
    </row>
    <row r="231" ht="12.75">
      <c r="H231" s="74"/>
    </row>
    <row r="232" ht="12.75">
      <c r="H232" s="74"/>
    </row>
    <row r="233" ht="12.75">
      <c r="H233" s="74"/>
    </row>
    <row r="234" ht="12.75">
      <c r="H234" s="74"/>
    </row>
    <row r="235" ht="12.75">
      <c r="H235" s="74"/>
    </row>
    <row r="236" ht="12.75">
      <c r="H236" s="74"/>
    </row>
    <row r="237" ht="12.75">
      <c r="H237" s="74"/>
    </row>
    <row r="238" ht="12.75">
      <c r="H238" s="74"/>
    </row>
    <row r="239" ht="12.75">
      <c r="H239" s="74"/>
    </row>
    <row r="240" ht="12.75">
      <c r="H240" s="74"/>
    </row>
    <row r="241" ht="12.75">
      <c r="H241" s="74"/>
    </row>
    <row r="242" ht="12.75">
      <c r="H242" s="74"/>
    </row>
    <row r="243" ht="12.75">
      <c r="H243" s="74"/>
    </row>
    <row r="244" ht="12.75">
      <c r="H244" s="74"/>
    </row>
    <row r="245" ht="12.75">
      <c r="H245" s="74"/>
    </row>
    <row r="246" ht="12.75">
      <c r="H246" s="74"/>
    </row>
    <row r="247" ht="12.75">
      <c r="H247" s="74"/>
    </row>
    <row r="248" ht="12.75">
      <c r="H248" s="74"/>
    </row>
    <row r="249" ht="12.75">
      <c r="H249" s="74"/>
    </row>
    <row r="250" ht="12.75">
      <c r="H250" s="74"/>
    </row>
    <row r="251" ht="12.75">
      <c r="H251" s="74"/>
    </row>
    <row r="252" ht="12.75">
      <c r="H252" s="74"/>
    </row>
    <row r="253" ht="12.75">
      <c r="H253" s="74"/>
    </row>
    <row r="254" ht="12.75">
      <c r="H254" s="74"/>
    </row>
    <row r="255" ht="12.75">
      <c r="H255" s="74"/>
    </row>
    <row r="256" ht="12.75">
      <c r="H256" s="74"/>
    </row>
    <row r="257" ht="12.75">
      <c r="H257" s="74"/>
    </row>
    <row r="258" ht="12.75">
      <c r="H258" s="74"/>
    </row>
    <row r="259" ht="12.75">
      <c r="H259" s="74"/>
    </row>
    <row r="260" ht="12.75">
      <c r="H260" s="74"/>
    </row>
    <row r="261" ht="12.75">
      <c r="H261" s="74"/>
    </row>
    <row r="262" ht="12.75">
      <c r="H262" s="74"/>
    </row>
    <row r="263" ht="12.75">
      <c r="H263" s="74"/>
    </row>
    <row r="264" ht="12.75">
      <c r="H264" s="74"/>
    </row>
    <row r="265" ht="12.75">
      <c r="H265" s="74"/>
    </row>
    <row r="266" ht="12.75">
      <c r="H266" s="74"/>
    </row>
    <row r="267" ht="12.75">
      <c r="H267" s="74"/>
    </row>
    <row r="268" ht="12.75">
      <c r="H268" s="74"/>
    </row>
    <row r="269" ht="12.75">
      <c r="H269" s="74"/>
    </row>
    <row r="270" ht="12.75">
      <c r="H270" s="74"/>
    </row>
    <row r="271" ht="12.75">
      <c r="H271" s="74"/>
    </row>
    <row r="272" ht="12.75">
      <c r="H272" s="74"/>
    </row>
    <row r="273" ht="12.75">
      <c r="H273" s="74"/>
    </row>
    <row r="274" ht="12.75">
      <c r="H274" s="74"/>
    </row>
    <row r="275" ht="12.75">
      <c r="H275" s="74"/>
    </row>
    <row r="276" ht="12.75">
      <c r="H276" s="74"/>
    </row>
    <row r="277" ht="12.75">
      <c r="H277" s="74"/>
    </row>
    <row r="278" ht="12.75">
      <c r="H278" s="74"/>
    </row>
    <row r="279" ht="12.75">
      <c r="H279" s="74"/>
    </row>
    <row r="280" ht="12.75">
      <c r="H280" s="74"/>
    </row>
    <row r="281" ht="12.75">
      <c r="H281" s="74"/>
    </row>
    <row r="282" ht="12.75">
      <c r="H282" s="74"/>
    </row>
    <row r="283" ht="12.75">
      <c r="H283" s="74"/>
    </row>
    <row r="284" ht="12.75">
      <c r="H284" s="74"/>
    </row>
    <row r="285" ht="12.75">
      <c r="H285" s="74"/>
    </row>
    <row r="286" ht="12.75">
      <c r="H286" s="74"/>
    </row>
    <row r="287" ht="12.75">
      <c r="H287" s="74"/>
    </row>
    <row r="288" ht="12.75">
      <c r="H288" s="74"/>
    </row>
    <row r="289" ht="12.75">
      <c r="H289" s="74"/>
    </row>
    <row r="290" ht="12.75">
      <c r="H290" s="74"/>
    </row>
    <row r="291" ht="12.75">
      <c r="H291" s="74"/>
    </row>
    <row r="292" ht="12.75">
      <c r="H292" s="74"/>
    </row>
    <row r="293" ht="12.75">
      <c r="H293" s="74"/>
    </row>
    <row r="294" ht="12.75">
      <c r="H294" s="74"/>
    </row>
    <row r="295" ht="12.75">
      <c r="H295" s="74"/>
    </row>
    <row r="296" ht="12.75">
      <c r="H296" s="74"/>
    </row>
    <row r="297" ht="12.75">
      <c r="H297" s="74"/>
    </row>
    <row r="298" ht="12.75">
      <c r="H298" s="74"/>
    </row>
    <row r="299" ht="12.75">
      <c r="H299" s="74"/>
    </row>
    <row r="300" ht="12.75">
      <c r="H300" s="74"/>
    </row>
    <row r="301" ht="12.75">
      <c r="H301" s="74"/>
    </row>
    <row r="302" ht="12.75">
      <c r="H302" s="74"/>
    </row>
    <row r="303" ht="12.75">
      <c r="H303" s="74"/>
    </row>
    <row r="304" ht="12.75">
      <c r="H304" s="74"/>
    </row>
    <row r="305" ht="12.75">
      <c r="H305" s="74"/>
    </row>
    <row r="306" ht="12.75">
      <c r="H306" s="74"/>
    </row>
    <row r="307" ht="12.75">
      <c r="H307" s="74"/>
    </row>
    <row r="308" ht="12.75">
      <c r="H308" s="74"/>
    </row>
    <row r="309" ht="12.75">
      <c r="H309" s="74"/>
    </row>
    <row r="310" ht="12.75">
      <c r="H310" s="74"/>
    </row>
    <row r="311" ht="12.75">
      <c r="H311" s="74"/>
    </row>
    <row r="312" ht="12.75">
      <c r="H312" s="74"/>
    </row>
    <row r="313" ht="12.75">
      <c r="H313" s="74"/>
    </row>
    <row r="314" ht="12.75">
      <c r="H314" s="74"/>
    </row>
    <row r="315" ht="12.75">
      <c r="H315" s="74"/>
    </row>
    <row r="316" ht="12.75">
      <c r="H316" s="74"/>
    </row>
    <row r="317" ht="12.75">
      <c r="H317" s="74"/>
    </row>
    <row r="318" ht="12.75">
      <c r="H318" s="74"/>
    </row>
    <row r="319" ht="12.75">
      <c r="H319" s="74"/>
    </row>
    <row r="320" ht="12.75">
      <c r="H320" s="74"/>
    </row>
    <row r="321" ht="12.75">
      <c r="H321" s="74"/>
    </row>
    <row r="322" ht="12.75">
      <c r="H322" s="74"/>
    </row>
    <row r="323" ht="12.75">
      <c r="H323" s="74"/>
    </row>
    <row r="324" ht="12.75">
      <c r="H324" s="74"/>
    </row>
    <row r="325" ht="12.75">
      <c r="H325" s="74"/>
    </row>
    <row r="326" ht="12.75">
      <c r="H326" s="74"/>
    </row>
    <row r="327" ht="12.75">
      <c r="H327" s="74"/>
    </row>
    <row r="328" ht="12.75">
      <c r="H328" s="74"/>
    </row>
    <row r="329" ht="12.75">
      <c r="H329" s="74"/>
    </row>
    <row r="330" ht="12.75">
      <c r="H330" s="74"/>
    </row>
    <row r="331" ht="12.75">
      <c r="H331" s="74"/>
    </row>
    <row r="332" ht="12.75">
      <c r="H332" s="74"/>
    </row>
    <row r="333" ht="12.75">
      <c r="H333" s="74"/>
    </row>
    <row r="334" ht="12.75">
      <c r="H334" s="74"/>
    </row>
    <row r="335" ht="12.75">
      <c r="H335" s="74"/>
    </row>
    <row r="336" ht="12.75">
      <c r="H336" s="74"/>
    </row>
    <row r="337" ht="12.75">
      <c r="H337" s="74"/>
    </row>
    <row r="338" ht="12.75">
      <c r="H338" s="74"/>
    </row>
    <row r="339" ht="12.75">
      <c r="H339" s="74"/>
    </row>
    <row r="340" ht="12.75">
      <c r="H340" s="74"/>
    </row>
    <row r="341" ht="12.75">
      <c r="H341" s="74"/>
    </row>
    <row r="342" ht="12.75">
      <c r="H342" s="74"/>
    </row>
    <row r="343" ht="12.75">
      <c r="H343" s="74"/>
    </row>
    <row r="344" ht="12.75">
      <c r="H344" s="74"/>
    </row>
    <row r="345" ht="12.75">
      <c r="H345" s="74"/>
    </row>
    <row r="346" ht="12.75">
      <c r="H346" s="74"/>
    </row>
    <row r="347" ht="12.75">
      <c r="H347" s="74"/>
    </row>
    <row r="348" ht="12.75">
      <c r="H348" s="74"/>
    </row>
    <row r="349" ht="12.75">
      <c r="H349" s="74"/>
    </row>
    <row r="350" ht="12.75">
      <c r="H350" s="74"/>
    </row>
    <row r="351" ht="12.75">
      <c r="H351" s="74"/>
    </row>
    <row r="352" ht="12.75">
      <c r="H352" s="74"/>
    </row>
    <row r="353" ht="12.75">
      <c r="H353" s="74"/>
    </row>
    <row r="354" ht="12.75">
      <c r="H354" s="74"/>
    </row>
    <row r="355" ht="12.75">
      <c r="H355" s="74"/>
    </row>
    <row r="356" ht="12.75">
      <c r="H356" s="74"/>
    </row>
    <row r="357" ht="12.75">
      <c r="H357" s="74"/>
    </row>
    <row r="358" ht="12.75">
      <c r="H358" s="74"/>
    </row>
    <row r="359" ht="12.75">
      <c r="H359" s="74"/>
    </row>
    <row r="360" ht="12.75">
      <c r="H360" s="74"/>
    </row>
    <row r="361" ht="12.75">
      <c r="H361" s="74"/>
    </row>
    <row r="362" ht="12.75">
      <c r="H362" s="74"/>
    </row>
    <row r="363" ht="12.75">
      <c r="H363" s="74"/>
    </row>
    <row r="364" ht="12.75">
      <c r="H364" s="74"/>
    </row>
    <row r="365" ht="12.75">
      <c r="H365" s="74"/>
    </row>
    <row r="366" ht="12.75">
      <c r="H366" s="74"/>
    </row>
    <row r="367" ht="12.75">
      <c r="H367" s="74"/>
    </row>
    <row r="368" ht="12.75">
      <c r="H368" s="74"/>
    </row>
    <row r="369" ht="12.75">
      <c r="H369" s="74"/>
    </row>
    <row r="370" ht="12.75">
      <c r="H370" s="74"/>
    </row>
    <row r="371" ht="12.75">
      <c r="H371" s="74"/>
    </row>
    <row r="372" ht="12.75">
      <c r="H372" s="74"/>
    </row>
    <row r="373" ht="12.75">
      <c r="H373" s="74"/>
    </row>
    <row r="374" ht="12.75">
      <c r="H374" s="74"/>
    </row>
    <row r="375" ht="12.75">
      <c r="H375" s="74"/>
    </row>
    <row r="376" ht="12.75">
      <c r="H376" s="74"/>
    </row>
    <row r="377" ht="12.75">
      <c r="H377" s="74"/>
    </row>
    <row r="378" ht="12.75">
      <c r="H378" s="74"/>
    </row>
    <row r="379" ht="12.75">
      <c r="H379" s="74"/>
    </row>
    <row r="380" ht="12.75">
      <c r="H380" s="74"/>
    </row>
    <row r="381" ht="12.75">
      <c r="H381" s="74"/>
    </row>
    <row r="382" ht="12.75">
      <c r="H382" s="74"/>
    </row>
    <row r="383" ht="12.75">
      <c r="H383" s="74"/>
    </row>
    <row r="384" ht="12.75">
      <c r="H384" s="74"/>
    </row>
    <row r="385" ht="12.75">
      <c r="H385" s="74"/>
    </row>
    <row r="386" ht="12.75">
      <c r="H386" s="74"/>
    </row>
    <row r="387" ht="12.75">
      <c r="H387" s="74"/>
    </row>
    <row r="388" ht="12.75">
      <c r="H388" s="74"/>
    </row>
    <row r="389" ht="12.75">
      <c r="H389" s="74"/>
    </row>
    <row r="390" ht="12.75">
      <c r="H390" s="74"/>
    </row>
    <row r="391" ht="12.75">
      <c r="H391" s="74"/>
    </row>
    <row r="392" ht="12.75">
      <c r="H392" s="74"/>
    </row>
    <row r="393" ht="12.75">
      <c r="H393" s="74"/>
    </row>
    <row r="394" ht="12.75">
      <c r="H394" s="74"/>
    </row>
    <row r="395" ht="12.75">
      <c r="H395" s="74"/>
    </row>
    <row r="396" ht="12.75">
      <c r="H396" s="74"/>
    </row>
    <row r="397" ht="12.75">
      <c r="H397" s="74"/>
    </row>
    <row r="398" ht="12.75">
      <c r="H398" s="74"/>
    </row>
    <row r="399" ht="12.75">
      <c r="H399" s="74"/>
    </row>
    <row r="400" ht="12.75">
      <c r="H400" s="74"/>
    </row>
    <row r="401" ht="12.75">
      <c r="H401" s="74"/>
    </row>
    <row r="402" ht="12.75">
      <c r="H402" s="74"/>
    </row>
    <row r="403" ht="12.75">
      <c r="H403" s="74"/>
    </row>
    <row r="404" ht="12.75">
      <c r="H404" s="74"/>
    </row>
    <row r="405" ht="12.75">
      <c r="H405" s="74"/>
    </row>
    <row r="406" ht="12.75">
      <c r="H406" s="74"/>
    </row>
    <row r="407" ht="12.75">
      <c r="H407" s="74"/>
    </row>
    <row r="408" ht="12.75">
      <c r="H408" s="74"/>
    </row>
    <row r="409" ht="12.75">
      <c r="H409" s="74"/>
    </row>
    <row r="410" ht="12.75">
      <c r="H410" s="74"/>
    </row>
    <row r="411" ht="12.75">
      <c r="H411" s="74"/>
    </row>
    <row r="412" ht="12.75">
      <c r="H412" s="74"/>
    </row>
    <row r="413" ht="12.75">
      <c r="H413" s="74"/>
    </row>
    <row r="414" ht="12.75">
      <c r="H414" s="74"/>
    </row>
    <row r="415" ht="12.75">
      <c r="H415" s="74"/>
    </row>
    <row r="416" ht="12.75">
      <c r="H416" s="74"/>
    </row>
    <row r="417" ht="12.75">
      <c r="H417" s="74"/>
    </row>
    <row r="418" ht="12.75">
      <c r="H418" s="74"/>
    </row>
    <row r="419" ht="12.75">
      <c r="H419" s="74"/>
    </row>
    <row r="420" ht="12.75">
      <c r="H420" s="74"/>
    </row>
    <row r="421" ht="12.75">
      <c r="H421" s="74"/>
    </row>
    <row r="422" ht="12.75">
      <c r="H422" s="74"/>
    </row>
    <row r="423" ht="12.75">
      <c r="H423" s="74"/>
    </row>
    <row r="424" ht="12.75">
      <c r="H424" s="74"/>
    </row>
    <row r="425" ht="12.75">
      <c r="H425" s="74"/>
    </row>
    <row r="426" ht="12.75">
      <c r="H426" s="74"/>
    </row>
    <row r="427" ht="12.75">
      <c r="H427" s="74"/>
    </row>
    <row r="428" ht="12.75">
      <c r="H428" s="74"/>
    </row>
    <row r="429" ht="12.75">
      <c r="H429" s="74"/>
    </row>
    <row r="430" ht="12.75">
      <c r="H430" s="74"/>
    </row>
    <row r="431" ht="12.75">
      <c r="H431" s="74"/>
    </row>
    <row r="432" ht="12.75">
      <c r="H432" s="74"/>
    </row>
    <row r="433" ht="12.75">
      <c r="H433" s="74"/>
    </row>
    <row r="434" ht="12.75">
      <c r="H434" s="74"/>
    </row>
    <row r="435" ht="12.75">
      <c r="H435" s="74"/>
    </row>
    <row r="436" ht="12.75">
      <c r="H436" s="74"/>
    </row>
    <row r="437" ht="12.75">
      <c r="H437" s="74"/>
    </row>
    <row r="438" ht="12.75">
      <c r="H438" s="74"/>
    </row>
    <row r="439" ht="12.75">
      <c r="H439" s="74"/>
    </row>
    <row r="440" ht="12.75">
      <c r="H440" s="74"/>
    </row>
    <row r="441" ht="12.75">
      <c r="H441" s="74"/>
    </row>
    <row r="442" ht="12.75">
      <c r="H442" s="74"/>
    </row>
    <row r="443" ht="12.75">
      <c r="H443" s="74"/>
    </row>
    <row r="444" ht="12.75">
      <c r="H444" s="74"/>
    </row>
    <row r="445" ht="12.75">
      <c r="H445" s="74"/>
    </row>
    <row r="446" ht="12.75">
      <c r="H446" s="74"/>
    </row>
    <row r="447" ht="12.75">
      <c r="H447" s="74"/>
    </row>
    <row r="448" ht="12.75">
      <c r="H448" s="74"/>
    </row>
    <row r="449" ht="12.75">
      <c r="H449" s="74"/>
    </row>
    <row r="450" ht="12.75">
      <c r="H450" s="74"/>
    </row>
    <row r="451" ht="12.75">
      <c r="H451" s="74"/>
    </row>
    <row r="452" ht="12.75">
      <c r="H452" s="74"/>
    </row>
    <row r="453" ht="12.75">
      <c r="H453" s="74"/>
    </row>
    <row r="454" ht="12.75">
      <c r="H454" s="74"/>
    </row>
    <row r="455" ht="12.75">
      <c r="H455" s="74"/>
    </row>
    <row r="456" ht="12.75">
      <c r="H456" s="74"/>
    </row>
    <row r="457" ht="12.75">
      <c r="H457" s="74"/>
    </row>
    <row r="458" ht="12.75">
      <c r="H458" s="74"/>
    </row>
    <row r="459" ht="12.75">
      <c r="H459" s="74"/>
    </row>
    <row r="460" ht="12.75">
      <c r="H460" s="74"/>
    </row>
    <row r="461" ht="12.75">
      <c r="H461" s="74"/>
    </row>
    <row r="462" ht="12.75">
      <c r="H462" s="74"/>
    </row>
    <row r="463" ht="12.75">
      <c r="H463" s="74"/>
    </row>
    <row r="464" ht="12.75">
      <c r="H464" s="74"/>
    </row>
    <row r="465" ht="12.75">
      <c r="H465" s="74"/>
    </row>
    <row r="466" ht="12.75">
      <c r="H466" s="74"/>
    </row>
    <row r="467" ht="12.75">
      <c r="H467" s="74"/>
    </row>
    <row r="468" ht="12.75">
      <c r="H468" s="74"/>
    </row>
    <row r="469" ht="12.75">
      <c r="H469" s="74"/>
    </row>
    <row r="470" ht="12.75">
      <c r="H470" s="74"/>
    </row>
    <row r="471" ht="12.75">
      <c r="H471" s="74"/>
    </row>
    <row r="472" ht="12.75">
      <c r="H472" s="74"/>
    </row>
    <row r="473" ht="12.75">
      <c r="H473" s="74"/>
    </row>
    <row r="474" ht="12.75">
      <c r="H474" s="74"/>
    </row>
    <row r="475" ht="12.75">
      <c r="H475" s="74"/>
    </row>
    <row r="476" ht="12.75">
      <c r="H476" s="74"/>
    </row>
    <row r="477" ht="12.75">
      <c r="H477" s="74"/>
    </row>
    <row r="478" ht="12.75">
      <c r="H478" s="74"/>
    </row>
    <row r="479" ht="12.75">
      <c r="H479" s="74"/>
    </row>
    <row r="480" ht="12.75">
      <c r="H480" s="74"/>
    </row>
    <row r="481" ht="12.75">
      <c r="H481" s="74"/>
    </row>
    <row r="482" ht="12.75">
      <c r="H482" s="74"/>
    </row>
    <row r="483" ht="12.75">
      <c r="H483" s="74"/>
    </row>
    <row r="484" ht="12.75">
      <c r="H484" s="74"/>
    </row>
    <row r="485" ht="12.75">
      <c r="H485" s="74"/>
    </row>
    <row r="486" ht="12.75">
      <c r="H486" s="74"/>
    </row>
    <row r="487" ht="12.75">
      <c r="H487" s="74"/>
    </row>
    <row r="488" ht="12.75">
      <c r="H488" s="74"/>
    </row>
    <row r="489" ht="12.75">
      <c r="H489" s="74"/>
    </row>
    <row r="490" ht="12.75">
      <c r="H490" s="74"/>
    </row>
    <row r="491" ht="12.75">
      <c r="H491" s="74"/>
    </row>
    <row r="492" ht="12.75">
      <c r="H492" s="74"/>
    </row>
    <row r="493" ht="12.75">
      <c r="H493" s="74"/>
    </row>
    <row r="494" ht="12.75">
      <c r="H494" s="74"/>
    </row>
    <row r="495" ht="12.75">
      <c r="H495" s="74"/>
    </row>
    <row r="496" ht="12.75">
      <c r="H496" s="74"/>
    </row>
    <row r="497" ht="12.75">
      <c r="H497" s="74"/>
    </row>
    <row r="498" ht="12.75">
      <c r="H498" s="74"/>
    </row>
    <row r="499" ht="12.75">
      <c r="H499" s="74"/>
    </row>
    <row r="500" ht="12.75">
      <c r="H500" s="74"/>
    </row>
    <row r="501" ht="12.75">
      <c r="H501" s="74"/>
    </row>
    <row r="502" ht="12.75">
      <c r="H502" s="74"/>
    </row>
    <row r="503" ht="12.75">
      <c r="H503" s="74"/>
    </row>
    <row r="504" ht="12.75">
      <c r="H504" s="74"/>
    </row>
    <row r="505" ht="12.75">
      <c r="H505" s="74"/>
    </row>
    <row r="506" ht="12.75">
      <c r="H506" s="74"/>
    </row>
    <row r="507" ht="12.75">
      <c r="H507" s="74"/>
    </row>
    <row r="508" ht="12.75">
      <c r="H508" s="74"/>
    </row>
    <row r="509" ht="12.75">
      <c r="H509" s="74"/>
    </row>
    <row r="510" ht="12.75">
      <c r="H510" s="74"/>
    </row>
    <row r="511" ht="12.75">
      <c r="H511" s="74"/>
    </row>
    <row r="512" ht="12.75">
      <c r="H512" s="74"/>
    </row>
    <row r="513" ht="12.75">
      <c r="H513" s="74"/>
    </row>
    <row r="514" ht="12.75">
      <c r="H514" s="74"/>
    </row>
    <row r="515" ht="12.75">
      <c r="H515" s="74"/>
    </row>
    <row r="516" ht="12.75">
      <c r="H516" s="74"/>
    </row>
    <row r="517" ht="12.75">
      <c r="H517" s="74"/>
    </row>
    <row r="518" ht="12.75">
      <c r="H518" s="74"/>
    </row>
    <row r="519" ht="12.75">
      <c r="H519" s="74"/>
    </row>
    <row r="520" ht="12.75">
      <c r="H520" s="74"/>
    </row>
    <row r="521" ht="12.75">
      <c r="H521" s="74"/>
    </row>
    <row r="522" ht="12.75">
      <c r="H522" s="74"/>
    </row>
    <row r="523" ht="12.75">
      <c r="H523" s="74"/>
    </row>
    <row r="524" ht="12.75">
      <c r="H524" s="74"/>
    </row>
    <row r="525" ht="12.75">
      <c r="H525" s="74"/>
    </row>
    <row r="526" ht="12.75">
      <c r="H526" s="74"/>
    </row>
    <row r="527" ht="12.75">
      <c r="H527" s="74"/>
    </row>
    <row r="528" ht="12.75">
      <c r="H528" s="74"/>
    </row>
    <row r="529" ht="12.75">
      <c r="H529" s="74"/>
    </row>
    <row r="530" ht="12.75">
      <c r="H530" s="74"/>
    </row>
    <row r="531" ht="12.75">
      <c r="H531" s="74"/>
    </row>
    <row r="532" ht="12.75">
      <c r="H532" s="74"/>
    </row>
    <row r="533" ht="12.75">
      <c r="H533" s="74"/>
    </row>
    <row r="534" ht="12.75">
      <c r="H534" s="74"/>
    </row>
    <row r="535" ht="12.75">
      <c r="H535" s="74"/>
    </row>
    <row r="536" ht="12.75">
      <c r="H536" s="74"/>
    </row>
    <row r="537" ht="12.75">
      <c r="H537" s="74"/>
    </row>
    <row r="538" ht="12.75">
      <c r="H538" s="74"/>
    </row>
    <row r="539" ht="12.75">
      <c r="H539" s="74"/>
    </row>
    <row r="540" ht="12.75">
      <c r="H540" s="74"/>
    </row>
    <row r="541" ht="12.75">
      <c r="H541" s="74"/>
    </row>
    <row r="542" ht="12.75">
      <c r="H542" s="74"/>
    </row>
    <row r="543" ht="12.75">
      <c r="H543" s="74"/>
    </row>
    <row r="544" ht="12.75">
      <c r="H544" s="74"/>
    </row>
    <row r="545" ht="12.75">
      <c r="H545" s="74"/>
    </row>
    <row r="546" ht="12.75">
      <c r="H546" s="74"/>
    </row>
    <row r="547" ht="12.75">
      <c r="H547" s="74"/>
    </row>
    <row r="548" ht="12.75">
      <c r="H548" s="74"/>
    </row>
    <row r="549" ht="12.75">
      <c r="H549" s="74"/>
    </row>
    <row r="550" ht="12.75">
      <c r="H550" s="74"/>
    </row>
    <row r="551" ht="12.75">
      <c r="H551" s="74"/>
    </row>
    <row r="552" ht="12.75">
      <c r="H552" s="74"/>
    </row>
    <row r="553" ht="12.75">
      <c r="H553" s="74"/>
    </row>
    <row r="554" ht="12.75">
      <c r="H554" s="74"/>
    </row>
    <row r="555" ht="12.75">
      <c r="H555" s="74"/>
    </row>
    <row r="556" ht="12.75">
      <c r="H556" s="74"/>
    </row>
    <row r="557" ht="12.75">
      <c r="H557" s="74"/>
    </row>
    <row r="558" ht="12.75">
      <c r="H558" s="74"/>
    </row>
    <row r="559" ht="12.75">
      <c r="H559" s="74"/>
    </row>
    <row r="560" ht="12.75">
      <c r="H560" s="74"/>
    </row>
    <row r="561" ht="12.75">
      <c r="H561" s="74"/>
    </row>
    <row r="562" ht="12.75">
      <c r="H562" s="74"/>
    </row>
    <row r="563" ht="12.75">
      <c r="H563" s="74"/>
    </row>
    <row r="564" ht="12.75">
      <c r="H564" s="74"/>
    </row>
    <row r="565" ht="12.75">
      <c r="H565" s="74"/>
    </row>
    <row r="566" ht="12.75">
      <c r="H566" s="74"/>
    </row>
    <row r="567" ht="12.75">
      <c r="H567" s="74"/>
    </row>
    <row r="568" ht="12.75">
      <c r="H568" s="74"/>
    </row>
    <row r="569" ht="12.75">
      <c r="H569" s="74"/>
    </row>
    <row r="570" ht="12.75">
      <c r="H570" s="74"/>
    </row>
  </sheetData>
  <mergeCells count="2">
    <mergeCell ref="A65:I65"/>
    <mergeCell ref="A66:I66"/>
  </mergeCells>
  <printOptions horizontalCentered="1" verticalCentered="1"/>
  <pageMargins left="0.75" right="0.75" top="0.39" bottom="0.4" header="0.28" footer="0.2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M269"/>
  <sheetViews>
    <sheetView zoomScaleSheetLayoutView="75" workbookViewId="0" topLeftCell="A43">
      <selection activeCell="H43" sqref="H43"/>
    </sheetView>
  </sheetViews>
  <sheetFormatPr defaultColWidth="9.140625" defaultRowHeight="12.75"/>
  <cols>
    <col min="1" max="1" width="4.00390625" style="4" customWidth="1"/>
    <col min="2" max="3" width="3.7109375" style="4" customWidth="1"/>
    <col min="4" max="4" width="20.57421875" style="4" customWidth="1"/>
    <col min="5" max="5" width="14.7109375" style="5" customWidth="1"/>
    <col min="6" max="6" width="2.7109375" style="5" customWidth="1"/>
    <col min="7" max="7" width="14.00390625" style="6" bestFit="1" customWidth="1"/>
    <col min="8" max="8" width="2.7109375" style="6" customWidth="1"/>
    <col min="9" max="9" width="14.421875" style="7" bestFit="1" customWidth="1"/>
    <col min="10" max="10" width="2.7109375" style="7" customWidth="1"/>
    <col min="11" max="11" width="13.28125" style="6" bestFit="1" customWidth="1"/>
    <col min="12" max="12" width="1.57421875" style="4" customWidth="1"/>
    <col min="13" max="16384" width="9.140625" style="4" customWidth="1"/>
  </cols>
  <sheetData>
    <row r="1" ht="15.75">
      <c r="K1" s="147"/>
    </row>
    <row r="3" ht="5.25" customHeight="1"/>
    <row r="4" spans="1:12" ht="18" customHeight="1">
      <c r="A4" s="8" t="s">
        <v>23</v>
      </c>
      <c r="B4" s="8"/>
      <c r="C4" s="8"/>
      <c r="L4" s="9"/>
    </row>
    <row r="5" spans="1:12" ht="5.25" customHeight="1" thickBot="1">
      <c r="A5" s="10"/>
      <c r="B5" s="10"/>
      <c r="C5" s="10"/>
      <c r="D5" s="10"/>
      <c r="E5" s="11"/>
      <c r="F5" s="11"/>
      <c r="G5" s="12"/>
      <c r="H5" s="12"/>
      <c r="I5" s="13"/>
      <c r="J5" s="13"/>
      <c r="K5" s="12"/>
      <c r="L5" s="9"/>
    </row>
    <row r="6" ht="7.5" customHeight="1">
      <c r="L6" s="9"/>
    </row>
    <row r="7" spans="1:12" ht="15.75">
      <c r="A7" s="4" t="s">
        <v>24</v>
      </c>
      <c r="L7" s="9"/>
    </row>
    <row r="8" ht="15.75">
      <c r="A8" s="4" t="s">
        <v>117</v>
      </c>
    </row>
    <row r="10" spans="5:11" s="14" customFormat="1" ht="12.75">
      <c r="E10" s="15"/>
      <c r="F10" s="15"/>
      <c r="G10" s="16"/>
      <c r="H10" s="16"/>
      <c r="I10" s="17"/>
      <c r="J10" s="17"/>
      <c r="K10" s="16"/>
    </row>
    <row r="11" spans="5:11" s="14" customFormat="1" ht="15.75" customHeight="1">
      <c r="E11" s="156" t="s">
        <v>25</v>
      </c>
      <c r="F11" s="157"/>
      <c r="G11" s="158"/>
      <c r="H11" s="18"/>
      <c r="I11" s="156" t="s">
        <v>26</v>
      </c>
      <c r="J11" s="157"/>
      <c r="K11" s="158"/>
    </row>
    <row r="12" spans="5:11" s="14" customFormat="1" ht="45" customHeight="1">
      <c r="E12" s="19" t="s">
        <v>27</v>
      </c>
      <c r="F12" s="19"/>
      <c r="G12" s="20" t="s">
        <v>28</v>
      </c>
      <c r="H12" s="21"/>
      <c r="I12" s="19" t="s">
        <v>121</v>
      </c>
      <c r="J12" s="19"/>
      <c r="K12" s="20" t="s">
        <v>29</v>
      </c>
    </row>
    <row r="13" spans="5:11" s="14" customFormat="1" ht="15">
      <c r="E13" s="22" t="s">
        <v>19</v>
      </c>
      <c r="F13" s="22"/>
      <c r="G13" s="22" t="s">
        <v>116</v>
      </c>
      <c r="H13" s="23"/>
      <c r="I13" s="22" t="str">
        <f>+E13</f>
        <v>30.6.2004</v>
      </c>
      <c r="J13" s="22"/>
      <c r="K13" s="22" t="str">
        <f>+G13</f>
        <v>30.6.2003</v>
      </c>
    </row>
    <row r="14" spans="5:11" s="14" customFormat="1" ht="15">
      <c r="E14" s="24" t="s">
        <v>30</v>
      </c>
      <c r="F14" s="22"/>
      <c r="G14" s="24" t="s">
        <v>30</v>
      </c>
      <c r="H14" s="23"/>
      <c r="I14" s="24" t="s">
        <v>30</v>
      </c>
      <c r="J14" s="22"/>
      <c r="K14" s="24" t="s">
        <v>30</v>
      </c>
    </row>
    <row r="15" spans="5:11" s="14" customFormat="1" ht="12.75">
      <c r="E15" s="15"/>
      <c r="F15" s="15"/>
      <c r="G15" s="15"/>
      <c r="H15" s="16"/>
      <c r="I15" s="15"/>
      <c r="J15" s="17"/>
      <c r="K15" s="15"/>
    </row>
    <row r="16" spans="1:12" s="14" customFormat="1" ht="15">
      <c r="A16" s="25" t="s">
        <v>31</v>
      </c>
      <c r="E16" s="26">
        <v>18167</v>
      </c>
      <c r="F16" s="26"/>
      <c r="G16" s="27" t="s">
        <v>32</v>
      </c>
      <c r="H16" s="28"/>
      <c r="I16" s="29">
        <v>36452</v>
      </c>
      <c r="J16" s="29"/>
      <c r="K16" s="27" t="s">
        <v>32</v>
      </c>
      <c r="L16" s="30"/>
    </row>
    <row r="17" spans="1:12" s="14" customFormat="1" ht="15">
      <c r="A17" s="25"/>
      <c r="E17" s="26"/>
      <c r="F17" s="26"/>
      <c r="G17" s="26"/>
      <c r="H17" s="26"/>
      <c r="I17" s="26"/>
      <c r="J17" s="26"/>
      <c r="K17" s="26"/>
      <c r="L17" s="30"/>
    </row>
    <row r="18" spans="1:12" s="14" customFormat="1" ht="15">
      <c r="A18" s="25" t="s">
        <v>33</v>
      </c>
      <c r="E18" s="32">
        <v>-13454</v>
      </c>
      <c r="F18" s="26"/>
      <c r="G18" s="33" t="s">
        <v>32</v>
      </c>
      <c r="H18" s="28"/>
      <c r="I18" s="34">
        <v>-26220</v>
      </c>
      <c r="J18" s="26"/>
      <c r="K18" s="33" t="s">
        <v>32</v>
      </c>
      <c r="L18" s="30"/>
    </row>
    <row r="19" spans="1:12" s="14" customFormat="1" ht="15">
      <c r="A19" s="25"/>
      <c r="E19" s="26"/>
      <c r="F19" s="26"/>
      <c r="G19" s="27"/>
      <c r="H19" s="28"/>
      <c r="I19" s="29"/>
      <c r="J19" s="26"/>
      <c r="K19" s="27"/>
      <c r="L19" s="30"/>
    </row>
    <row r="20" spans="1:12" s="14" customFormat="1" ht="15">
      <c r="A20" s="25" t="s">
        <v>6</v>
      </c>
      <c r="E20" s="26">
        <f>SUM(E16:E18)</f>
        <v>4713</v>
      </c>
      <c r="F20" s="26"/>
      <c r="G20" s="27" t="s">
        <v>32</v>
      </c>
      <c r="H20" s="29"/>
      <c r="I20" s="26">
        <f>SUM(I16:I18)</f>
        <v>10232</v>
      </c>
      <c r="J20" s="26"/>
      <c r="K20" s="27" t="s">
        <v>32</v>
      </c>
      <c r="L20" s="30"/>
    </row>
    <row r="21" spans="1:12" s="14" customFormat="1" ht="15">
      <c r="A21" s="25"/>
      <c r="E21" s="26"/>
      <c r="F21" s="26"/>
      <c r="G21" s="27"/>
      <c r="H21" s="29"/>
      <c r="I21" s="26"/>
      <c r="J21" s="26"/>
      <c r="K21" s="27"/>
      <c r="L21" s="30"/>
    </row>
    <row r="22" spans="1:12" s="14" customFormat="1" ht="15">
      <c r="A22" s="25" t="s">
        <v>34</v>
      </c>
      <c r="E22" s="26">
        <f>161+6</f>
        <v>167</v>
      </c>
      <c r="F22" s="26"/>
      <c r="G22" s="27" t="s">
        <v>32</v>
      </c>
      <c r="H22" s="29"/>
      <c r="I22" s="26">
        <f>462+6</f>
        <v>468</v>
      </c>
      <c r="J22" s="26"/>
      <c r="K22" s="27" t="s">
        <v>32</v>
      </c>
      <c r="L22" s="30"/>
    </row>
    <row r="23" spans="1:12" s="14" customFormat="1" ht="15">
      <c r="A23" s="25"/>
      <c r="E23" s="26"/>
      <c r="F23" s="26"/>
      <c r="G23" s="27"/>
      <c r="H23" s="28"/>
      <c r="I23" s="26"/>
      <c r="J23" s="26"/>
      <c r="K23" s="27"/>
      <c r="L23" s="30"/>
    </row>
    <row r="24" spans="1:12" s="14" customFormat="1" ht="15">
      <c r="A24" s="25" t="s">
        <v>16</v>
      </c>
      <c r="E24" s="26">
        <v>-1506</v>
      </c>
      <c r="F24" s="26"/>
      <c r="G24" s="27" t="s">
        <v>32</v>
      </c>
      <c r="H24" s="28"/>
      <c r="I24" s="29">
        <v>-3041</v>
      </c>
      <c r="J24" s="26"/>
      <c r="K24" s="27" t="s">
        <v>32</v>
      </c>
      <c r="L24" s="30"/>
    </row>
    <row r="25" spans="1:12" s="14" customFormat="1" ht="15">
      <c r="A25" s="25"/>
      <c r="B25" s="30"/>
      <c r="E25" s="31"/>
      <c r="F25" s="26"/>
      <c r="G25" s="31"/>
      <c r="H25" s="31"/>
      <c r="I25" s="26"/>
      <c r="J25" s="26"/>
      <c r="K25" s="31"/>
      <c r="L25" s="30"/>
    </row>
    <row r="26" spans="1:12" s="14" customFormat="1" ht="15">
      <c r="A26" s="25" t="s">
        <v>20</v>
      </c>
      <c r="E26" s="32">
        <v>-646</v>
      </c>
      <c r="F26" s="26"/>
      <c r="G26" s="33" t="s">
        <v>32</v>
      </c>
      <c r="H26" s="31"/>
      <c r="I26" s="34">
        <v>-1430</v>
      </c>
      <c r="J26" s="26"/>
      <c r="K26" s="33" t="s">
        <v>32</v>
      </c>
      <c r="L26" s="30"/>
    </row>
    <row r="27" spans="1:12" s="14" customFormat="1" ht="15">
      <c r="A27" s="25"/>
      <c r="B27" s="30"/>
      <c r="E27" s="31"/>
      <c r="F27" s="26"/>
      <c r="G27" s="28"/>
      <c r="H27" s="28"/>
      <c r="I27" s="28"/>
      <c r="J27" s="26"/>
      <c r="K27" s="28"/>
      <c r="L27" s="30"/>
    </row>
    <row r="28" spans="1:12" s="14" customFormat="1" ht="15" customHeight="1">
      <c r="A28" s="35" t="s">
        <v>35</v>
      </c>
      <c r="B28" s="36"/>
      <c r="E28" s="31">
        <f>SUM(E20:E26)</f>
        <v>2728</v>
      </c>
      <c r="F28" s="26"/>
      <c r="G28" s="27" t="s">
        <v>32</v>
      </c>
      <c r="H28" s="28"/>
      <c r="I28" s="31">
        <f>SUM(I20:I26)</f>
        <v>6229</v>
      </c>
      <c r="J28" s="26"/>
      <c r="K28" s="27" t="s">
        <v>32</v>
      </c>
      <c r="L28" s="30"/>
    </row>
    <row r="29" spans="1:12" s="14" customFormat="1" ht="15">
      <c r="A29" s="25"/>
      <c r="B29" s="30"/>
      <c r="E29" s="31"/>
      <c r="F29" s="26"/>
      <c r="G29" s="28"/>
      <c r="H29" s="28"/>
      <c r="I29" s="28"/>
      <c r="J29" s="26"/>
      <c r="K29" s="28"/>
      <c r="L29" s="30"/>
    </row>
    <row r="30" spans="1:12" s="14" customFormat="1" ht="15">
      <c r="A30" s="25" t="s">
        <v>36</v>
      </c>
      <c r="E30" s="26">
        <v>-742</v>
      </c>
      <c r="F30" s="26"/>
      <c r="G30" s="27" t="s">
        <v>32</v>
      </c>
      <c r="H30" s="28"/>
      <c r="I30" s="29">
        <v>-1675</v>
      </c>
      <c r="J30" s="26"/>
      <c r="K30" s="27" t="s">
        <v>32</v>
      </c>
      <c r="L30" s="30"/>
    </row>
    <row r="31" spans="1:12" s="14" customFormat="1" ht="15">
      <c r="A31" s="25"/>
      <c r="E31" s="32"/>
      <c r="F31" s="26"/>
      <c r="G31" s="34"/>
      <c r="H31" s="28"/>
      <c r="I31" s="34"/>
      <c r="J31" s="26"/>
      <c r="K31" s="34"/>
      <c r="L31" s="30"/>
    </row>
    <row r="32" spans="1:12" s="14" customFormat="1" ht="15">
      <c r="A32" s="25"/>
      <c r="B32" s="30"/>
      <c r="E32" s="31"/>
      <c r="F32" s="26"/>
      <c r="G32" s="28"/>
      <c r="H32" s="28"/>
      <c r="I32" s="28"/>
      <c r="J32" s="26"/>
      <c r="K32" s="28"/>
      <c r="L32" s="30"/>
    </row>
    <row r="33" spans="1:12" s="14" customFormat="1" ht="15" customHeight="1">
      <c r="A33" s="35" t="s">
        <v>37</v>
      </c>
      <c r="B33" s="36"/>
      <c r="E33" s="31">
        <f>SUM(E28:E30)</f>
        <v>1986</v>
      </c>
      <c r="F33" s="26"/>
      <c r="G33" s="27" t="s">
        <v>32</v>
      </c>
      <c r="H33" s="28"/>
      <c r="I33" s="31">
        <f>SUM(I28:I30)</f>
        <v>4554</v>
      </c>
      <c r="J33" s="26"/>
      <c r="K33" s="27" t="s">
        <v>32</v>
      </c>
      <c r="L33" s="30"/>
    </row>
    <row r="34" spans="1:12" s="14" customFormat="1" ht="15">
      <c r="A34" s="37"/>
      <c r="B34" s="30"/>
      <c r="E34" s="31"/>
      <c r="F34" s="26"/>
      <c r="G34" s="28"/>
      <c r="H34" s="28"/>
      <c r="I34" s="28"/>
      <c r="J34" s="26"/>
      <c r="K34" s="28"/>
      <c r="L34" s="30"/>
    </row>
    <row r="35" spans="1:12" s="14" customFormat="1" ht="15" customHeight="1">
      <c r="A35" s="35" t="s">
        <v>2</v>
      </c>
      <c r="B35" s="36"/>
      <c r="E35" s="31">
        <v>-177</v>
      </c>
      <c r="F35" s="26"/>
      <c r="G35" s="27" t="s">
        <v>32</v>
      </c>
      <c r="H35" s="28"/>
      <c r="I35" s="29">
        <v>-429</v>
      </c>
      <c r="J35" s="26"/>
      <c r="K35" s="27" t="s">
        <v>32</v>
      </c>
      <c r="L35" s="30"/>
    </row>
    <row r="36" spans="1:12" s="14" customFormat="1" ht="15">
      <c r="A36" s="38"/>
      <c r="B36" s="39"/>
      <c r="E36" s="32"/>
      <c r="F36" s="26"/>
      <c r="G36" s="34"/>
      <c r="H36" s="28"/>
      <c r="I36" s="34"/>
      <c r="J36" s="26"/>
      <c r="K36" s="34"/>
      <c r="L36" s="30"/>
    </row>
    <row r="37" spans="1:12" s="14" customFormat="1" ht="15">
      <c r="A37" s="37"/>
      <c r="B37" s="30"/>
      <c r="E37" s="31"/>
      <c r="F37" s="26"/>
      <c r="G37" s="28"/>
      <c r="H37" s="28"/>
      <c r="I37" s="28"/>
      <c r="J37" s="26"/>
      <c r="K37" s="28"/>
      <c r="L37" s="30"/>
    </row>
    <row r="38" spans="1:12" s="14" customFormat="1" ht="15" customHeight="1">
      <c r="A38" s="35" t="s">
        <v>38</v>
      </c>
      <c r="B38" s="36"/>
      <c r="E38" s="31">
        <f>SUM(E33:E35)</f>
        <v>1809</v>
      </c>
      <c r="F38" s="26"/>
      <c r="G38" s="27" t="s">
        <v>32</v>
      </c>
      <c r="H38" s="28"/>
      <c r="I38" s="31">
        <f>SUM(I33:I35)</f>
        <v>4125</v>
      </c>
      <c r="J38" s="26"/>
      <c r="K38" s="27" t="s">
        <v>32</v>
      </c>
      <c r="L38" s="30"/>
    </row>
    <row r="39" spans="1:12" s="14" customFormat="1" ht="15">
      <c r="A39" s="25"/>
      <c r="B39" s="30"/>
      <c r="E39" s="31"/>
      <c r="F39" s="26"/>
      <c r="G39" s="28"/>
      <c r="H39" s="28"/>
      <c r="I39" s="28"/>
      <c r="J39" s="26"/>
      <c r="K39" s="28"/>
      <c r="L39" s="30"/>
    </row>
    <row r="40" spans="1:12" s="14" customFormat="1" ht="15">
      <c r="A40" s="25" t="s">
        <v>39</v>
      </c>
      <c r="E40" s="31">
        <v>0</v>
      </c>
      <c r="F40" s="26"/>
      <c r="G40" s="27" t="s">
        <v>32</v>
      </c>
      <c r="H40" s="28"/>
      <c r="I40" s="29">
        <f>+E40</f>
        <v>0</v>
      </c>
      <c r="J40" s="26"/>
      <c r="K40" s="27" t="s">
        <v>32</v>
      </c>
      <c r="L40" s="30"/>
    </row>
    <row r="41" spans="1:12" s="14" customFormat="1" ht="15">
      <c r="A41" s="25"/>
      <c r="E41" s="32"/>
      <c r="F41" s="26"/>
      <c r="G41" s="34"/>
      <c r="H41" s="28"/>
      <c r="I41" s="34"/>
      <c r="J41" s="26"/>
      <c r="K41" s="34"/>
      <c r="L41" s="30"/>
    </row>
    <row r="42" spans="1:12" s="14" customFormat="1" ht="15">
      <c r="A42" s="25"/>
      <c r="E42" s="40"/>
      <c r="F42" s="26"/>
      <c r="G42" s="41"/>
      <c r="H42" s="28"/>
      <c r="I42" s="41"/>
      <c r="J42" s="26"/>
      <c r="K42" s="41"/>
      <c r="L42" s="30"/>
    </row>
    <row r="43" spans="1:12" s="14" customFormat="1" ht="15">
      <c r="A43" s="25" t="s">
        <v>40</v>
      </c>
      <c r="B43" s="39"/>
      <c r="E43" s="26">
        <f>SUM(E38:E40)</f>
        <v>1809</v>
      </c>
      <c r="F43" s="26"/>
      <c r="G43" s="27" t="s">
        <v>32</v>
      </c>
      <c r="H43" s="28"/>
      <c r="I43" s="26">
        <f>SUM(I38:I40)</f>
        <v>4125</v>
      </c>
      <c r="J43" s="26"/>
      <c r="K43" s="27" t="s">
        <v>32</v>
      </c>
      <c r="L43" s="30"/>
    </row>
    <row r="44" spans="1:12" s="14" customFormat="1" ht="15">
      <c r="A44" s="25"/>
      <c r="B44" s="39"/>
      <c r="E44" s="26"/>
      <c r="F44" s="26"/>
      <c r="G44" s="27"/>
      <c r="H44" s="28"/>
      <c r="I44" s="26"/>
      <c r="J44" s="26"/>
      <c r="K44" s="27"/>
      <c r="L44" s="30"/>
    </row>
    <row r="45" spans="1:12" s="14" customFormat="1" ht="15">
      <c r="A45" s="25" t="s">
        <v>41</v>
      </c>
      <c r="B45" s="39"/>
      <c r="E45" s="26">
        <v>0</v>
      </c>
      <c r="F45" s="26"/>
      <c r="G45" s="27" t="s">
        <v>32</v>
      </c>
      <c r="H45" s="28"/>
      <c r="I45" s="26">
        <v>0</v>
      </c>
      <c r="J45" s="26"/>
      <c r="K45" s="27" t="s">
        <v>32</v>
      </c>
      <c r="L45" s="30"/>
    </row>
    <row r="46" spans="1:12" s="14" customFormat="1" ht="15">
      <c r="A46" s="25"/>
      <c r="B46" s="39"/>
      <c r="E46" s="32"/>
      <c r="F46" s="26"/>
      <c r="G46" s="34"/>
      <c r="H46" s="28"/>
      <c r="I46" s="34"/>
      <c r="J46" s="26"/>
      <c r="K46" s="34"/>
      <c r="L46" s="30"/>
    </row>
    <row r="47" spans="1:12" s="14" customFormat="1" ht="15">
      <c r="A47" s="25"/>
      <c r="B47" s="30"/>
      <c r="E47" s="26"/>
      <c r="F47" s="26"/>
      <c r="G47" s="29"/>
      <c r="H47" s="29"/>
      <c r="I47" s="29"/>
      <c r="J47" s="26"/>
      <c r="K47" s="29"/>
      <c r="L47" s="30"/>
    </row>
    <row r="48" spans="1:13" s="14" customFormat="1" ht="15">
      <c r="A48" s="25" t="s">
        <v>42</v>
      </c>
      <c r="B48" s="30"/>
      <c r="E48" s="29">
        <f>SUM(E43:E46)</f>
        <v>1809</v>
      </c>
      <c r="F48" s="26"/>
      <c r="G48" s="27" t="s">
        <v>32</v>
      </c>
      <c r="H48" s="29"/>
      <c r="I48" s="29">
        <f>SUM(I43:I46)</f>
        <v>4125</v>
      </c>
      <c r="J48" s="26"/>
      <c r="K48" s="27" t="s">
        <v>32</v>
      </c>
      <c r="L48" s="30"/>
      <c r="M48" s="42"/>
    </row>
    <row r="49" spans="1:12" s="14" customFormat="1" ht="15.75" thickBot="1">
      <c r="A49" s="25"/>
      <c r="B49" s="25" t="s">
        <v>43</v>
      </c>
      <c r="E49" s="43"/>
      <c r="F49" s="26"/>
      <c r="G49" s="43"/>
      <c r="H49" s="29"/>
      <c r="I49" s="43"/>
      <c r="J49" s="26"/>
      <c r="K49" s="43"/>
      <c r="L49" s="30"/>
    </row>
    <row r="50" spans="1:12" s="14" customFormat="1" ht="15.75" thickTop="1">
      <c r="A50" s="25"/>
      <c r="B50" s="30"/>
      <c r="E50" s="31"/>
      <c r="F50" s="26"/>
      <c r="G50" s="28"/>
      <c r="H50" s="26"/>
      <c r="I50" s="28"/>
      <c r="J50" s="26"/>
      <c r="K50" s="28"/>
      <c r="L50" s="30"/>
    </row>
    <row r="51" spans="1:12" s="14" customFormat="1" ht="15.75" customHeight="1">
      <c r="A51" s="35" t="s">
        <v>44</v>
      </c>
      <c r="B51" s="36"/>
      <c r="E51" s="150">
        <v>3.54</v>
      </c>
      <c r="F51" s="26"/>
      <c r="G51" s="27" t="s">
        <v>32</v>
      </c>
      <c r="H51" s="26"/>
      <c r="I51" s="151">
        <v>8.4</v>
      </c>
      <c r="J51" s="26"/>
      <c r="K51" s="27" t="s">
        <v>32</v>
      </c>
      <c r="L51" s="30"/>
    </row>
    <row r="52" spans="1:12" s="14" customFormat="1" ht="15">
      <c r="A52" s="37"/>
      <c r="B52" s="30"/>
      <c r="E52" s="40"/>
      <c r="F52" s="26"/>
      <c r="G52" s="41"/>
      <c r="H52" s="26"/>
      <c r="I52" s="41"/>
      <c r="J52" s="26"/>
      <c r="K52" s="41"/>
      <c r="L52" s="30"/>
    </row>
    <row r="53" spans="1:12" s="14" customFormat="1" ht="15.75" customHeight="1">
      <c r="A53" s="35" t="s">
        <v>45</v>
      </c>
      <c r="B53" s="36"/>
      <c r="E53" s="152">
        <v>3.21</v>
      </c>
      <c r="F53" s="26"/>
      <c r="G53" s="44" t="str">
        <f>+G51</f>
        <v>n/a</v>
      </c>
      <c r="H53" s="26"/>
      <c r="I53" s="44">
        <v>7.49</v>
      </c>
      <c r="J53" s="26"/>
      <c r="K53" s="44" t="str">
        <f>+K51</f>
        <v>n/a</v>
      </c>
      <c r="L53" s="30"/>
    </row>
    <row r="54" spans="1:12" s="14" customFormat="1" ht="15">
      <c r="A54" s="25"/>
      <c r="B54" s="30"/>
      <c r="E54" s="31"/>
      <c r="F54" s="26"/>
      <c r="G54" s="28"/>
      <c r="H54" s="26"/>
      <c r="I54" s="28"/>
      <c r="J54" s="26"/>
      <c r="K54" s="28"/>
      <c r="L54" s="30"/>
    </row>
    <row r="55" spans="1:12" s="14" customFormat="1" ht="15" hidden="1">
      <c r="A55" s="45" t="s">
        <v>46</v>
      </c>
      <c r="B55" s="30"/>
      <c r="C55"/>
      <c r="D55" s="30"/>
      <c r="E55" s="30"/>
      <c r="F55" s="46"/>
      <c r="G55" s="47"/>
      <c r="H55" s="46"/>
      <c r="I55" s="47"/>
      <c r="J55" s="46"/>
      <c r="K55" s="47"/>
      <c r="L55" s="30"/>
    </row>
    <row r="56" spans="1:11" ht="15.75" customHeight="1" hidden="1">
      <c r="A56" s="45" t="s">
        <v>47</v>
      </c>
      <c r="B56" s="45"/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15.75" hidden="1">
      <c r="A57" s="45"/>
      <c r="B57" s="45" t="s">
        <v>48</v>
      </c>
      <c r="F57" s="46"/>
      <c r="G57" s="7"/>
      <c r="H57" s="7"/>
      <c r="J57" s="46"/>
      <c r="K57" s="7"/>
    </row>
    <row r="58" spans="1:11" ht="15.75">
      <c r="A58" s="45" t="s">
        <v>132</v>
      </c>
      <c r="F58" s="46"/>
      <c r="G58" s="7"/>
      <c r="H58" s="7"/>
      <c r="J58" s="46"/>
      <c r="K58" s="7"/>
    </row>
    <row r="59" spans="1:11" ht="15.75">
      <c r="A59" s="45" t="s">
        <v>133</v>
      </c>
      <c r="F59" s="46"/>
      <c r="G59" s="7"/>
      <c r="H59" s="7"/>
      <c r="J59" s="46"/>
      <c r="K59" s="7"/>
    </row>
    <row r="60" spans="1:11" ht="15.75">
      <c r="A60" s="146" t="s">
        <v>134</v>
      </c>
      <c r="F60" s="46"/>
      <c r="G60" s="7"/>
      <c r="H60" s="7"/>
      <c r="J60" s="46"/>
      <c r="K60" s="7"/>
    </row>
    <row r="61" spans="1:11" ht="15.75">
      <c r="A61" s="146"/>
      <c r="F61" s="46"/>
      <c r="G61" s="7"/>
      <c r="H61" s="7"/>
      <c r="J61" s="46"/>
      <c r="K61" s="7"/>
    </row>
    <row r="62" spans="1:11" ht="15.75">
      <c r="A62" s="159" t="s">
        <v>136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</row>
    <row r="63" spans="1:11" ht="15.75">
      <c r="A63" s="159" t="s">
        <v>135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</row>
    <row r="64" spans="6:11" ht="15.75">
      <c r="F64" s="46"/>
      <c r="G64" s="7"/>
      <c r="H64" s="7"/>
      <c r="J64" s="46"/>
      <c r="K64" s="7"/>
    </row>
    <row r="65" spans="6:11" ht="15.75">
      <c r="F65" s="46"/>
      <c r="G65" s="7"/>
      <c r="H65" s="7"/>
      <c r="J65" s="46"/>
      <c r="K65" s="7"/>
    </row>
    <row r="66" spans="6:11" ht="15.75">
      <c r="F66" s="46"/>
      <c r="G66" s="7"/>
      <c r="H66" s="7"/>
      <c r="K66" s="7"/>
    </row>
    <row r="67" spans="7:11" ht="15.75">
      <c r="G67" s="7"/>
      <c r="H67" s="7"/>
      <c r="K67" s="7"/>
    </row>
    <row r="68" spans="7:11" ht="15.75">
      <c r="G68" s="7"/>
      <c r="H68" s="7"/>
      <c r="K68" s="7"/>
    </row>
    <row r="69" spans="7:11" ht="15.75">
      <c r="G69" s="7"/>
      <c r="H69" s="7"/>
      <c r="K69" s="7"/>
    </row>
    <row r="70" spans="7:11" ht="15.75">
      <c r="G70" s="7"/>
      <c r="H70" s="7"/>
      <c r="K70" s="7"/>
    </row>
    <row r="71" spans="7:11" ht="15.75">
      <c r="G71" s="7"/>
      <c r="H71" s="7"/>
      <c r="K71" s="7"/>
    </row>
    <row r="72" spans="7:11" ht="15.75">
      <c r="G72" s="7"/>
      <c r="H72" s="7"/>
      <c r="K72" s="7"/>
    </row>
    <row r="73" spans="7:11" ht="15.75">
      <c r="G73" s="7"/>
      <c r="H73" s="7"/>
      <c r="K73" s="7"/>
    </row>
    <row r="74" spans="7:11" ht="15.75">
      <c r="G74" s="7"/>
      <c r="H74" s="7"/>
      <c r="K74" s="7"/>
    </row>
    <row r="75" spans="7:11" ht="15.75">
      <c r="G75" s="7"/>
      <c r="H75" s="7"/>
      <c r="K75" s="7"/>
    </row>
    <row r="76" spans="7:11" ht="15.75">
      <c r="G76" s="7"/>
      <c r="H76" s="7"/>
      <c r="K76" s="7"/>
    </row>
    <row r="77" spans="7:11" ht="15.75">
      <c r="G77" s="7"/>
      <c r="H77" s="7"/>
      <c r="K77" s="7"/>
    </row>
    <row r="78" spans="7:11" ht="15.75">
      <c r="G78" s="7"/>
      <c r="H78" s="7"/>
      <c r="K78" s="7"/>
    </row>
    <row r="79" spans="7:11" ht="15.75">
      <c r="G79" s="7"/>
      <c r="H79" s="7"/>
      <c r="K79" s="7"/>
    </row>
    <row r="80" spans="7:11" ht="15.75">
      <c r="G80" s="7"/>
      <c r="H80" s="7"/>
      <c r="K80" s="7"/>
    </row>
    <row r="81" spans="7:11" ht="15.75">
      <c r="G81" s="7"/>
      <c r="H81" s="7"/>
      <c r="K81" s="7"/>
    </row>
    <row r="82" spans="7:11" ht="15.75">
      <c r="G82" s="7"/>
      <c r="H82" s="7"/>
      <c r="K82" s="7"/>
    </row>
    <row r="83" spans="7:11" ht="15.75">
      <c r="G83" s="7"/>
      <c r="H83" s="7"/>
      <c r="K83" s="7"/>
    </row>
    <row r="84" spans="7:11" ht="15.75">
      <c r="G84" s="7"/>
      <c r="H84" s="7"/>
      <c r="K84" s="7"/>
    </row>
    <row r="85" spans="7:11" ht="15.75">
      <c r="G85" s="7"/>
      <c r="H85" s="7"/>
      <c r="K85" s="7"/>
    </row>
    <row r="86" spans="7:11" ht="15.75">
      <c r="G86" s="7"/>
      <c r="H86" s="7"/>
      <c r="K86" s="7"/>
    </row>
    <row r="87" spans="7:11" ht="15.75">
      <c r="G87" s="7"/>
      <c r="H87" s="7"/>
      <c r="K87" s="7"/>
    </row>
    <row r="88" spans="7:11" ht="15.75">
      <c r="G88" s="7"/>
      <c r="H88" s="7"/>
      <c r="K88" s="7"/>
    </row>
    <row r="89" spans="7:11" ht="15.75">
      <c r="G89" s="7"/>
      <c r="H89" s="7"/>
      <c r="K89" s="7"/>
    </row>
    <row r="90" spans="7:11" ht="15.75">
      <c r="G90" s="7"/>
      <c r="H90" s="7"/>
      <c r="K90" s="7"/>
    </row>
    <row r="91" spans="7:11" ht="15.75">
      <c r="G91" s="7"/>
      <c r="H91" s="7"/>
      <c r="K91" s="7"/>
    </row>
    <row r="92" spans="7:11" ht="15.75">
      <c r="G92" s="7"/>
      <c r="H92" s="7"/>
      <c r="K92" s="7"/>
    </row>
    <row r="93" spans="7:11" ht="15.75">
      <c r="G93" s="7"/>
      <c r="H93" s="7"/>
      <c r="K93" s="7"/>
    </row>
    <row r="94" spans="7:11" ht="15.75">
      <c r="G94" s="7"/>
      <c r="H94" s="7"/>
      <c r="K94" s="7"/>
    </row>
    <row r="95" spans="7:11" ht="15.75">
      <c r="G95" s="7"/>
      <c r="H95" s="7"/>
      <c r="K95" s="7"/>
    </row>
    <row r="96" spans="7:11" ht="15.75">
      <c r="G96" s="7"/>
      <c r="H96" s="7"/>
      <c r="K96" s="7"/>
    </row>
    <row r="97" spans="7:11" ht="15.75">
      <c r="G97" s="7"/>
      <c r="H97" s="7"/>
      <c r="K97" s="7"/>
    </row>
    <row r="98" spans="7:11" ht="15.75">
      <c r="G98" s="7"/>
      <c r="H98" s="7"/>
      <c r="K98" s="7"/>
    </row>
    <row r="99" spans="7:11" ht="15.75">
      <c r="G99" s="7"/>
      <c r="H99" s="7"/>
      <c r="K99" s="7"/>
    </row>
    <row r="100" spans="7:11" ht="15.75">
      <c r="G100" s="7"/>
      <c r="H100" s="7"/>
      <c r="K100" s="7"/>
    </row>
    <row r="101" spans="7:11" ht="15.75">
      <c r="G101" s="7"/>
      <c r="H101" s="7"/>
      <c r="K101" s="7"/>
    </row>
    <row r="102" spans="7:11" ht="15.75">
      <c r="G102" s="7"/>
      <c r="H102" s="7"/>
      <c r="K102" s="7"/>
    </row>
    <row r="103" spans="7:11" ht="15.75">
      <c r="G103" s="7"/>
      <c r="H103" s="7"/>
      <c r="K103" s="7"/>
    </row>
    <row r="104" spans="7:11" ht="15.75">
      <c r="G104" s="7"/>
      <c r="H104" s="7"/>
      <c r="K104" s="7"/>
    </row>
    <row r="105" spans="7:11" ht="15.75">
      <c r="G105" s="7"/>
      <c r="H105" s="7"/>
      <c r="K105" s="7"/>
    </row>
    <row r="106" spans="7:11" ht="15.75">
      <c r="G106" s="7"/>
      <c r="H106" s="7"/>
      <c r="K106" s="7"/>
    </row>
    <row r="107" spans="7:11" ht="15.75">
      <c r="G107" s="7"/>
      <c r="H107" s="7"/>
      <c r="K107" s="7"/>
    </row>
    <row r="108" spans="7:11" ht="15.75">
      <c r="G108" s="7"/>
      <c r="H108" s="7"/>
      <c r="K108" s="7"/>
    </row>
    <row r="109" spans="7:11" ht="15.75">
      <c r="G109" s="7"/>
      <c r="H109" s="7"/>
      <c r="K109" s="7"/>
    </row>
    <row r="110" spans="7:11" ht="15.75">
      <c r="G110" s="7"/>
      <c r="H110" s="7"/>
      <c r="K110" s="7"/>
    </row>
    <row r="111" spans="7:11" ht="15.75">
      <c r="G111" s="7"/>
      <c r="H111" s="7"/>
      <c r="K111" s="7"/>
    </row>
    <row r="112" spans="7:11" ht="15.75">
      <c r="G112" s="7"/>
      <c r="H112" s="7"/>
      <c r="K112" s="7"/>
    </row>
    <row r="113" spans="7:11" ht="15.75">
      <c r="G113" s="7"/>
      <c r="H113" s="7"/>
      <c r="K113" s="7"/>
    </row>
    <row r="114" spans="7:11" ht="15.75">
      <c r="G114" s="7"/>
      <c r="H114" s="7"/>
      <c r="K114" s="7"/>
    </row>
    <row r="115" spans="7:11" ht="15.75">
      <c r="G115" s="7"/>
      <c r="H115" s="7"/>
      <c r="K115" s="7"/>
    </row>
    <row r="116" spans="7:11" ht="15.75">
      <c r="G116" s="7"/>
      <c r="H116" s="7"/>
      <c r="K116" s="7"/>
    </row>
    <row r="117" spans="7:11" ht="15.75">
      <c r="G117" s="7"/>
      <c r="H117" s="7"/>
      <c r="K117" s="7"/>
    </row>
    <row r="118" spans="7:11" ht="15.75">
      <c r="G118" s="7"/>
      <c r="H118" s="7"/>
      <c r="K118" s="7"/>
    </row>
    <row r="119" spans="7:11" ht="15.75">
      <c r="G119" s="7"/>
      <c r="H119" s="7"/>
      <c r="K119" s="7"/>
    </row>
    <row r="120" spans="7:11" ht="15.75">
      <c r="G120" s="7"/>
      <c r="H120" s="7"/>
      <c r="K120" s="7"/>
    </row>
    <row r="121" spans="7:11" ht="15.75">
      <c r="G121" s="7"/>
      <c r="H121" s="7"/>
      <c r="K121" s="7"/>
    </row>
    <row r="122" spans="7:11" ht="15.75">
      <c r="G122" s="7"/>
      <c r="H122" s="7"/>
      <c r="K122" s="7"/>
    </row>
    <row r="123" spans="7:11" ht="15.75">
      <c r="G123" s="7"/>
      <c r="H123" s="7"/>
      <c r="K123" s="7"/>
    </row>
    <row r="124" spans="7:11" ht="15.75">
      <c r="G124" s="7"/>
      <c r="H124" s="7"/>
      <c r="K124" s="7"/>
    </row>
    <row r="125" spans="7:11" ht="15.75">
      <c r="G125" s="7"/>
      <c r="H125" s="7"/>
      <c r="K125" s="7"/>
    </row>
    <row r="126" spans="7:11" ht="15.75">
      <c r="G126" s="7"/>
      <c r="H126" s="7"/>
      <c r="K126" s="7"/>
    </row>
    <row r="127" spans="7:11" ht="15.75">
      <c r="G127" s="7"/>
      <c r="H127" s="7"/>
      <c r="K127" s="7"/>
    </row>
    <row r="128" spans="7:11" ht="15.75">
      <c r="G128" s="7"/>
      <c r="H128" s="7"/>
      <c r="K128" s="7"/>
    </row>
    <row r="129" spans="7:11" ht="15.75">
      <c r="G129" s="7"/>
      <c r="H129" s="7"/>
      <c r="K129" s="7"/>
    </row>
    <row r="130" spans="7:11" ht="15.75">
      <c r="G130" s="7"/>
      <c r="H130" s="7"/>
      <c r="K130" s="7"/>
    </row>
    <row r="131" spans="7:11" ht="15.75">
      <c r="G131" s="7"/>
      <c r="H131" s="7"/>
      <c r="K131" s="7"/>
    </row>
    <row r="132" spans="7:11" ht="15.75">
      <c r="G132" s="7"/>
      <c r="H132" s="7"/>
      <c r="K132" s="7"/>
    </row>
    <row r="133" spans="7:11" ht="15.75">
      <c r="G133" s="7"/>
      <c r="H133" s="7"/>
      <c r="K133" s="7"/>
    </row>
    <row r="134" spans="7:11" ht="15.75">
      <c r="G134" s="7"/>
      <c r="H134" s="7"/>
      <c r="K134" s="7"/>
    </row>
    <row r="135" spans="7:11" ht="15.75">
      <c r="G135" s="7"/>
      <c r="H135" s="7"/>
      <c r="K135" s="7"/>
    </row>
    <row r="136" spans="7:11" ht="15.75">
      <c r="G136" s="7"/>
      <c r="H136" s="7"/>
      <c r="K136" s="7"/>
    </row>
    <row r="137" spans="7:11" ht="15.75">
      <c r="G137" s="7"/>
      <c r="H137" s="7"/>
      <c r="K137" s="7"/>
    </row>
    <row r="138" spans="7:11" ht="15.75">
      <c r="G138" s="7"/>
      <c r="H138" s="7"/>
      <c r="K138" s="7"/>
    </row>
    <row r="139" spans="7:11" ht="15.75">
      <c r="G139" s="7"/>
      <c r="H139" s="7"/>
      <c r="K139" s="7"/>
    </row>
    <row r="140" spans="7:11" ht="15.75">
      <c r="G140" s="7"/>
      <c r="H140" s="7"/>
      <c r="K140" s="7"/>
    </row>
    <row r="141" spans="7:11" ht="15.75">
      <c r="G141" s="7"/>
      <c r="H141" s="7"/>
      <c r="K141" s="7"/>
    </row>
    <row r="142" spans="7:11" ht="15.75">
      <c r="G142" s="7"/>
      <c r="H142" s="7"/>
      <c r="K142" s="7"/>
    </row>
    <row r="143" spans="7:11" ht="15.75">
      <c r="G143" s="7"/>
      <c r="H143" s="7"/>
      <c r="K143" s="7"/>
    </row>
    <row r="144" spans="7:11" ht="15.75">
      <c r="G144" s="7"/>
      <c r="H144" s="7"/>
      <c r="K144" s="7"/>
    </row>
    <row r="145" spans="7:11" ht="15.75">
      <c r="G145" s="7"/>
      <c r="H145" s="7"/>
      <c r="K145" s="7"/>
    </row>
    <row r="146" spans="7:11" ht="15.75">
      <c r="G146" s="7"/>
      <c r="H146" s="7"/>
      <c r="K146" s="7"/>
    </row>
    <row r="147" spans="7:11" ht="15.75">
      <c r="G147" s="7"/>
      <c r="H147" s="7"/>
      <c r="K147" s="7"/>
    </row>
    <row r="148" spans="7:11" ht="15.75">
      <c r="G148" s="7"/>
      <c r="H148" s="7"/>
      <c r="K148" s="7"/>
    </row>
    <row r="149" spans="7:11" ht="15.75">
      <c r="G149" s="7"/>
      <c r="H149" s="7"/>
      <c r="K149" s="7"/>
    </row>
    <row r="150" spans="7:11" ht="15.75">
      <c r="G150" s="7"/>
      <c r="H150" s="7"/>
      <c r="K150" s="7"/>
    </row>
    <row r="151" spans="7:11" ht="15.75">
      <c r="G151" s="7"/>
      <c r="H151" s="7"/>
      <c r="K151" s="7"/>
    </row>
    <row r="152" spans="7:11" ht="15.75">
      <c r="G152" s="7"/>
      <c r="H152" s="7"/>
      <c r="K152" s="7"/>
    </row>
    <row r="153" spans="7:11" ht="15.75">
      <c r="G153" s="7"/>
      <c r="H153" s="7"/>
      <c r="K153" s="7"/>
    </row>
    <row r="154" spans="7:11" ht="15.75">
      <c r="G154" s="7"/>
      <c r="H154" s="7"/>
      <c r="K154" s="7"/>
    </row>
    <row r="155" spans="7:11" ht="15.75">
      <c r="G155" s="7"/>
      <c r="H155" s="7"/>
      <c r="K155" s="7"/>
    </row>
    <row r="156" spans="7:11" ht="15.75">
      <c r="G156" s="7"/>
      <c r="H156" s="7"/>
      <c r="K156" s="7"/>
    </row>
    <row r="157" spans="7:11" ht="15.75">
      <c r="G157" s="7"/>
      <c r="H157" s="7"/>
      <c r="K157" s="7"/>
    </row>
    <row r="158" spans="7:11" ht="15.75">
      <c r="G158" s="7"/>
      <c r="H158" s="7"/>
      <c r="K158" s="7"/>
    </row>
    <row r="159" spans="7:11" ht="15.75">
      <c r="G159" s="7"/>
      <c r="H159" s="7"/>
      <c r="K159" s="7"/>
    </row>
    <row r="160" spans="7:11" ht="15.75">
      <c r="G160" s="7"/>
      <c r="H160" s="7"/>
      <c r="K160" s="7"/>
    </row>
    <row r="161" spans="7:11" ht="15.75">
      <c r="G161" s="7"/>
      <c r="H161" s="7"/>
      <c r="K161" s="7"/>
    </row>
    <row r="162" spans="7:11" ht="15.75">
      <c r="G162" s="7"/>
      <c r="H162" s="7"/>
      <c r="K162" s="7"/>
    </row>
    <row r="163" spans="7:11" ht="15.75">
      <c r="G163" s="7"/>
      <c r="H163" s="7"/>
      <c r="K163" s="7"/>
    </row>
    <row r="164" spans="7:11" ht="15.75">
      <c r="G164" s="7"/>
      <c r="H164" s="7"/>
      <c r="K164" s="7"/>
    </row>
    <row r="165" spans="7:11" ht="15.75">
      <c r="G165" s="7"/>
      <c r="H165" s="7"/>
      <c r="K165" s="7"/>
    </row>
    <row r="166" spans="7:11" ht="15.75">
      <c r="G166" s="7"/>
      <c r="H166" s="7"/>
      <c r="K166" s="7"/>
    </row>
    <row r="167" spans="7:11" ht="15.75">
      <c r="G167" s="7"/>
      <c r="H167" s="7"/>
      <c r="K167" s="7"/>
    </row>
    <row r="168" spans="7:11" ht="15.75">
      <c r="G168" s="7"/>
      <c r="H168" s="7"/>
      <c r="K168" s="7"/>
    </row>
    <row r="169" spans="7:11" ht="15.75">
      <c r="G169" s="7"/>
      <c r="H169" s="7"/>
      <c r="K169" s="7"/>
    </row>
    <row r="170" spans="7:11" ht="15.75">
      <c r="G170" s="7"/>
      <c r="H170" s="7"/>
      <c r="K170" s="7"/>
    </row>
    <row r="171" spans="7:11" ht="15.75">
      <c r="G171" s="7"/>
      <c r="H171" s="7"/>
      <c r="K171" s="7"/>
    </row>
    <row r="172" spans="7:11" ht="15.75">
      <c r="G172" s="7"/>
      <c r="H172" s="7"/>
      <c r="K172" s="7"/>
    </row>
    <row r="173" spans="7:11" ht="15.75">
      <c r="G173" s="7"/>
      <c r="H173" s="7"/>
      <c r="K173" s="7"/>
    </row>
    <row r="174" spans="7:11" ht="15.75">
      <c r="G174" s="7"/>
      <c r="H174" s="7"/>
      <c r="K174" s="7"/>
    </row>
    <row r="175" spans="7:11" ht="15.75">
      <c r="G175" s="7"/>
      <c r="H175" s="7"/>
      <c r="K175" s="7"/>
    </row>
    <row r="176" spans="7:11" ht="15.75">
      <c r="G176" s="7"/>
      <c r="H176" s="7"/>
      <c r="K176" s="7"/>
    </row>
    <row r="177" spans="7:11" ht="15.75">
      <c r="G177" s="7"/>
      <c r="H177" s="7"/>
      <c r="K177" s="7"/>
    </row>
    <row r="178" spans="7:11" ht="15.75">
      <c r="G178" s="7"/>
      <c r="H178" s="7"/>
      <c r="K178" s="7"/>
    </row>
    <row r="179" spans="7:11" ht="15.75">
      <c r="G179" s="7"/>
      <c r="H179" s="7"/>
      <c r="K179" s="7"/>
    </row>
    <row r="180" spans="7:11" ht="15.75">
      <c r="G180" s="7"/>
      <c r="H180" s="7"/>
      <c r="K180" s="7"/>
    </row>
    <row r="181" spans="7:11" ht="15.75">
      <c r="G181" s="7"/>
      <c r="H181" s="7"/>
      <c r="K181" s="7"/>
    </row>
    <row r="182" spans="7:11" ht="15.75">
      <c r="G182" s="7"/>
      <c r="H182" s="7"/>
      <c r="K182" s="7"/>
    </row>
    <row r="183" spans="7:11" ht="15.75">
      <c r="G183" s="7"/>
      <c r="H183" s="7"/>
      <c r="K183" s="7"/>
    </row>
    <row r="184" spans="7:11" ht="15.75">
      <c r="G184" s="7"/>
      <c r="H184" s="7"/>
      <c r="K184" s="7"/>
    </row>
    <row r="185" spans="7:11" ht="15.75">
      <c r="G185" s="7"/>
      <c r="H185" s="7"/>
      <c r="K185" s="7"/>
    </row>
    <row r="186" spans="7:11" ht="15.75">
      <c r="G186" s="7"/>
      <c r="H186" s="7"/>
      <c r="K186" s="7"/>
    </row>
    <row r="187" spans="7:11" ht="15.75">
      <c r="G187" s="7"/>
      <c r="H187" s="7"/>
      <c r="K187" s="7"/>
    </row>
    <row r="188" spans="7:11" ht="15.75">
      <c r="G188" s="7"/>
      <c r="H188" s="7"/>
      <c r="K188" s="7"/>
    </row>
    <row r="189" spans="7:11" ht="15.75">
      <c r="G189" s="7"/>
      <c r="H189" s="7"/>
      <c r="K189" s="7"/>
    </row>
    <row r="190" spans="7:11" ht="15.75">
      <c r="G190" s="7"/>
      <c r="H190" s="7"/>
      <c r="K190" s="7"/>
    </row>
    <row r="191" spans="7:11" ht="15.75">
      <c r="G191" s="7"/>
      <c r="H191" s="7"/>
      <c r="K191" s="7"/>
    </row>
    <row r="192" spans="7:11" ht="15.75">
      <c r="G192" s="7"/>
      <c r="H192" s="7"/>
      <c r="K192" s="7"/>
    </row>
    <row r="193" spans="7:11" ht="15.75">
      <c r="G193" s="7"/>
      <c r="H193" s="7"/>
      <c r="K193" s="7"/>
    </row>
    <row r="194" spans="7:11" ht="15.75">
      <c r="G194" s="7"/>
      <c r="H194" s="7"/>
      <c r="K194" s="7"/>
    </row>
    <row r="195" spans="7:11" ht="15.75">
      <c r="G195" s="7"/>
      <c r="H195" s="7"/>
      <c r="K195" s="7"/>
    </row>
    <row r="196" spans="7:11" ht="15.75">
      <c r="G196" s="7"/>
      <c r="H196" s="7"/>
      <c r="K196" s="7"/>
    </row>
    <row r="197" spans="7:11" ht="15.75">
      <c r="G197" s="7"/>
      <c r="H197" s="7"/>
      <c r="K197" s="7"/>
    </row>
    <row r="198" spans="7:11" ht="15.75">
      <c r="G198" s="7"/>
      <c r="H198" s="7"/>
      <c r="K198" s="7"/>
    </row>
    <row r="199" spans="7:11" ht="15.75">
      <c r="G199" s="7"/>
      <c r="H199" s="7"/>
      <c r="K199" s="7"/>
    </row>
    <row r="200" spans="7:11" ht="15.75">
      <c r="G200" s="7"/>
      <c r="H200" s="7"/>
      <c r="K200" s="7"/>
    </row>
    <row r="201" spans="7:11" ht="15.75">
      <c r="G201" s="7"/>
      <c r="H201" s="7"/>
      <c r="K201" s="7"/>
    </row>
    <row r="202" spans="7:11" ht="15.75">
      <c r="G202" s="7"/>
      <c r="H202" s="7"/>
      <c r="K202" s="7"/>
    </row>
    <row r="203" spans="7:11" ht="15.75">
      <c r="G203" s="7"/>
      <c r="H203" s="7"/>
      <c r="K203" s="7"/>
    </row>
    <row r="204" spans="7:11" ht="15.75">
      <c r="G204" s="7"/>
      <c r="H204" s="7"/>
      <c r="K204" s="7"/>
    </row>
    <row r="205" spans="7:11" ht="15.75">
      <c r="G205" s="7"/>
      <c r="H205" s="7"/>
      <c r="K205" s="7"/>
    </row>
    <row r="206" spans="7:11" ht="15.75">
      <c r="G206" s="7"/>
      <c r="H206" s="7"/>
      <c r="K206" s="7"/>
    </row>
    <row r="207" spans="7:11" ht="15.75">
      <c r="G207" s="7"/>
      <c r="H207" s="7"/>
      <c r="K207" s="7"/>
    </row>
    <row r="208" spans="7:11" ht="15.75">
      <c r="G208" s="7"/>
      <c r="H208" s="7"/>
      <c r="K208" s="7"/>
    </row>
    <row r="209" spans="7:11" ht="15.75">
      <c r="G209" s="7"/>
      <c r="H209" s="7"/>
      <c r="K209" s="7"/>
    </row>
    <row r="210" spans="7:11" ht="15.75">
      <c r="G210" s="7"/>
      <c r="H210" s="7"/>
      <c r="K210" s="7"/>
    </row>
    <row r="211" spans="7:11" ht="15.75">
      <c r="G211" s="7"/>
      <c r="H211" s="7"/>
      <c r="K211" s="7"/>
    </row>
    <row r="212" spans="7:11" ht="15.75">
      <c r="G212" s="7"/>
      <c r="H212" s="7"/>
      <c r="K212" s="7"/>
    </row>
    <row r="213" spans="7:11" ht="15.75">
      <c r="G213" s="7"/>
      <c r="H213" s="7"/>
      <c r="K213" s="7"/>
    </row>
    <row r="214" spans="7:11" ht="15.75">
      <c r="G214" s="7"/>
      <c r="H214" s="7"/>
      <c r="K214" s="7"/>
    </row>
    <row r="215" spans="7:11" ht="15.75">
      <c r="G215" s="7"/>
      <c r="H215" s="7"/>
      <c r="K215" s="7"/>
    </row>
    <row r="216" spans="7:11" ht="15.75">
      <c r="G216" s="7"/>
      <c r="H216" s="7"/>
      <c r="K216" s="7"/>
    </row>
    <row r="217" spans="7:11" ht="15.75">
      <c r="G217" s="7"/>
      <c r="H217" s="7"/>
      <c r="K217" s="7"/>
    </row>
    <row r="218" spans="7:11" ht="15.75">
      <c r="G218" s="7"/>
      <c r="H218" s="7"/>
      <c r="K218" s="7"/>
    </row>
    <row r="219" spans="7:11" ht="15.75">
      <c r="G219" s="7"/>
      <c r="H219" s="7"/>
      <c r="K219" s="7"/>
    </row>
    <row r="220" spans="7:11" ht="15.75">
      <c r="G220" s="7"/>
      <c r="H220" s="7"/>
      <c r="K220" s="7"/>
    </row>
    <row r="221" spans="7:11" ht="15.75">
      <c r="G221" s="7"/>
      <c r="H221" s="7"/>
      <c r="K221" s="7"/>
    </row>
    <row r="222" spans="7:11" ht="15.75">
      <c r="G222" s="7"/>
      <c r="H222" s="7"/>
      <c r="K222" s="7"/>
    </row>
    <row r="223" spans="7:11" ht="15.75">
      <c r="G223" s="7"/>
      <c r="H223" s="7"/>
      <c r="K223" s="7"/>
    </row>
    <row r="224" spans="7:11" ht="15.75">
      <c r="G224" s="7"/>
      <c r="H224" s="7"/>
      <c r="K224" s="7"/>
    </row>
    <row r="225" spans="7:11" ht="15.75">
      <c r="G225" s="7"/>
      <c r="H225" s="7"/>
      <c r="K225" s="7"/>
    </row>
    <row r="226" spans="7:11" ht="15.75">
      <c r="G226" s="7"/>
      <c r="H226" s="7"/>
      <c r="K226" s="7"/>
    </row>
    <row r="227" spans="7:11" ht="15.75">
      <c r="G227" s="7"/>
      <c r="H227" s="7"/>
      <c r="K227" s="7"/>
    </row>
    <row r="228" spans="7:11" ht="15.75">
      <c r="G228" s="7"/>
      <c r="H228" s="7"/>
      <c r="K228" s="7"/>
    </row>
    <row r="229" spans="7:11" ht="15.75">
      <c r="G229" s="7"/>
      <c r="H229" s="7"/>
      <c r="K229" s="7"/>
    </row>
    <row r="230" spans="7:11" ht="15.75">
      <c r="G230" s="7"/>
      <c r="H230" s="7"/>
      <c r="K230" s="7"/>
    </row>
    <row r="231" spans="7:11" ht="15.75">
      <c r="G231" s="7"/>
      <c r="H231" s="7"/>
      <c r="K231" s="7"/>
    </row>
    <row r="232" spans="7:11" ht="15.75">
      <c r="G232" s="7"/>
      <c r="H232" s="7"/>
      <c r="K232" s="7"/>
    </row>
    <row r="233" spans="7:11" ht="15.75">
      <c r="G233" s="7"/>
      <c r="H233" s="7"/>
      <c r="K233" s="7"/>
    </row>
    <row r="234" spans="7:11" ht="15.75">
      <c r="G234" s="7"/>
      <c r="H234" s="7"/>
      <c r="K234" s="7"/>
    </row>
    <row r="235" spans="7:11" ht="15.75">
      <c r="G235" s="7"/>
      <c r="H235" s="7"/>
      <c r="K235" s="7"/>
    </row>
    <row r="236" spans="7:11" ht="15.75">
      <c r="G236" s="7"/>
      <c r="H236" s="7"/>
      <c r="K236" s="7"/>
    </row>
    <row r="237" spans="7:11" ht="15.75">
      <c r="G237" s="7"/>
      <c r="H237" s="7"/>
      <c r="K237" s="7"/>
    </row>
    <row r="238" spans="7:11" ht="15.75">
      <c r="G238" s="7"/>
      <c r="H238" s="7"/>
      <c r="K238" s="7"/>
    </row>
    <row r="239" spans="7:11" ht="15.75">
      <c r="G239" s="7"/>
      <c r="H239" s="7"/>
      <c r="K239" s="7"/>
    </row>
    <row r="240" spans="7:11" ht="15.75">
      <c r="G240" s="7"/>
      <c r="H240" s="7"/>
      <c r="K240" s="7"/>
    </row>
    <row r="241" spans="7:11" ht="15.75">
      <c r="G241" s="7"/>
      <c r="H241" s="7"/>
      <c r="K241" s="7"/>
    </row>
    <row r="242" spans="7:11" ht="15.75">
      <c r="G242" s="7"/>
      <c r="H242" s="7"/>
      <c r="K242" s="7"/>
    </row>
    <row r="243" spans="7:11" ht="15.75">
      <c r="G243" s="7"/>
      <c r="H243" s="7"/>
      <c r="K243" s="7"/>
    </row>
    <row r="244" spans="7:11" ht="15.75">
      <c r="G244" s="7"/>
      <c r="H244" s="7"/>
      <c r="K244" s="7"/>
    </row>
    <row r="245" spans="7:11" ht="15.75">
      <c r="G245" s="7"/>
      <c r="H245" s="7"/>
      <c r="K245" s="7"/>
    </row>
    <row r="246" spans="7:11" ht="15.75">
      <c r="G246" s="7"/>
      <c r="H246" s="7"/>
      <c r="K246" s="7"/>
    </row>
    <row r="247" spans="7:11" ht="15.75">
      <c r="G247" s="7"/>
      <c r="H247" s="7"/>
      <c r="K247" s="7"/>
    </row>
    <row r="248" spans="7:11" ht="15.75">
      <c r="G248" s="7"/>
      <c r="H248" s="7"/>
      <c r="K248" s="7"/>
    </row>
    <row r="249" spans="7:11" ht="15.75">
      <c r="G249" s="7"/>
      <c r="H249" s="7"/>
      <c r="K249" s="7"/>
    </row>
    <row r="250" spans="7:11" ht="15.75">
      <c r="G250" s="7"/>
      <c r="H250" s="7"/>
      <c r="K250" s="7"/>
    </row>
    <row r="251" spans="7:11" ht="15.75">
      <c r="G251" s="7"/>
      <c r="H251" s="7"/>
      <c r="K251" s="7"/>
    </row>
    <row r="252" spans="7:11" ht="15.75">
      <c r="G252" s="7"/>
      <c r="H252" s="7"/>
      <c r="K252" s="7"/>
    </row>
    <row r="253" spans="7:11" ht="15.75">
      <c r="G253" s="7"/>
      <c r="H253" s="7"/>
      <c r="K253" s="7"/>
    </row>
    <row r="254" spans="7:11" ht="15.75">
      <c r="G254" s="7"/>
      <c r="H254" s="7"/>
      <c r="K254" s="7"/>
    </row>
    <row r="255" spans="7:11" ht="15.75">
      <c r="G255" s="7"/>
      <c r="H255" s="7"/>
      <c r="K255" s="7"/>
    </row>
    <row r="256" spans="7:11" ht="15.75">
      <c r="G256" s="7"/>
      <c r="H256" s="7"/>
      <c r="K256" s="7"/>
    </row>
    <row r="257" spans="7:11" ht="15.75">
      <c r="G257" s="7"/>
      <c r="H257" s="7"/>
      <c r="K257" s="7"/>
    </row>
    <row r="258" spans="7:11" ht="15.75">
      <c r="G258" s="7"/>
      <c r="H258" s="7"/>
      <c r="K258" s="7"/>
    </row>
    <row r="259" spans="7:11" ht="15.75">
      <c r="G259" s="7"/>
      <c r="H259" s="7"/>
      <c r="K259" s="7"/>
    </row>
    <row r="260" spans="7:11" ht="15.75">
      <c r="G260" s="7"/>
      <c r="H260" s="7"/>
      <c r="K260" s="7"/>
    </row>
    <row r="261" spans="7:11" ht="15.75">
      <c r="G261" s="7"/>
      <c r="H261" s="7"/>
      <c r="K261" s="7"/>
    </row>
    <row r="262" spans="7:11" ht="15.75">
      <c r="G262" s="7"/>
      <c r="H262" s="7"/>
      <c r="K262" s="7"/>
    </row>
    <row r="263" spans="7:11" ht="15.75">
      <c r="G263" s="7"/>
      <c r="H263" s="7"/>
      <c r="K263" s="7"/>
    </row>
    <row r="264" spans="7:11" ht="15.75">
      <c r="G264" s="7"/>
      <c r="H264" s="7"/>
      <c r="K264" s="7"/>
    </row>
    <row r="265" spans="7:11" ht="15.75">
      <c r="G265" s="7"/>
      <c r="H265" s="7"/>
      <c r="K265" s="7"/>
    </row>
    <row r="266" spans="7:11" ht="15.75">
      <c r="G266" s="7"/>
      <c r="H266" s="7"/>
      <c r="K266" s="7"/>
    </row>
    <row r="267" spans="7:11" ht="15.75">
      <c r="G267" s="7"/>
      <c r="H267" s="7"/>
      <c r="K267" s="7"/>
    </row>
    <row r="268" spans="7:11" ht="15.75">
      <c r="G268" s="7"/>
      <c r="H268" s="7"/>
      <c r="K268" s="7"/>
    </row>
    <row r="269" spans="7:11" ht="15.75">
      <c r="G269" s="7"/>
      <c r="H269" s="7"/>
      <c r="K269" s="7"/>
    </row>
  </sheetData>
  <mergeCells count="4">
    <mergeCell ref="E11:G11"/>
    <mergeCell ref="I11:K11"/>
    <mergeCell ref="A62:K62"/>
    <mergeCell ref="A63:K63"/>
  </mergeCells>
  <printOptions horizontalCentered="1"/>
  <pageMargins left="0.75" right="0.75" top="0.54" bottom="0.55" header="0.34" footer="0.31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W55"/>
  <sheetViews>
    <sheetView workbookViewId="0" topLeftCell="A1">
      <selection activeCell="A3" sqref="A3"/>
    </sheetView>
  </sheetViews>
  <sheetFormatPr defaultColWidth="9.140625" defaultRowHeight="12.75"/>
  <cols>
    <col min="1" max="1" width="2.28125" style="79" customWidth="1"/>
    <col min="2" max="2" width="23.7109375" style="79" customWidth="1"/>
    <col min="3" max="3" width="13.8515625" style="79" customWidth="1"/>
    <col min="4" max="4" width="14.7109375" style="79" customWidth="1"/>
    <col min="5" max="5" width="11.28125" style="113" customWidth="1"/>
    <col min="6" max="6" width="1.7109375" style="79" hidden="1" customWidth="1"/>
    <col min="7" max="7" width="11.421875" style="79" customWidth="1"/>
    <col min="8" max="8" width="1.7109375" style="79" customWidth="1"/>
    <col min="9" max="9" width="11.421875" style="79" customWidth="1"/>
    <col min="10" max="10" width="1.57421875" style="79" customWidth="1"/>
    <col min="11" max="11" width="14.28125" style="79" customWidth="1"/>
    <col min="12" max="12" width="1.28515625" style="79" customWidth="1"/>
    <col min="13" max="13" width="11.421875" style="79" bestFit="1" customWidth="1"/>
    <col min="14" max="14" width="1.421875" style="79" customWidth="1"/>
    <col min="15" max="15" width="11.421875" style="79" bestFit="1" customWidth="1"/>
    <col min="16" max="16384" width="8.00390625" style="79" customWidth="1"/>
  </cols>
  <sheetData>
    <row r="1" spans="1:15" ht="15">
      <c r="A1" s="75"/>
      <c r="B1" s="76"/>
      <c r="C1" s="76"/>
      <c r="D1" s="76"/>
      <c r="E1" s="77"/>
      <c r="F1" s="76"/>
      <c r="G1" s="76"/>
      <c r="H1" s="76"/>
      <c r="I1" s="75"/>
      <c r="J1" s="76"/>
      <c r="K1" s="75"/>
      <c r="M1" s="75"/>
      <c r="O1" s="149"/>
    </row>
    <row r="2" spans="2:15" ht="15">
      <c r="B2" s="76"/>
      <c r="C2" s="76"/>
      <c r="D2" s="76"/>
      <c r="E2" s="77"/>
      <c r="F2" s="76"/>
      <c r="G2" s="76"/>
      <c r="H2" s="76"/>
      <c r="I2" s="75"/>
      <c r="J2" s="76"/>
      <c r="K2" s="75"/>
      <c r="M2" s="75"/>
      <c r="O2" s="75"/>
    </row>
    <row r="3" spans="1:15" ht="18.75">
      <c r="A3" s="80" t="s">
        <v>49</v>
      </c>
      <c r="B3" s="76"/>
      <c r="C3" s="76"/>
      <c r="D3" s="76"/>
      <c r="E3" s="77"/>
      <c r="F3" s="76"/>
      <c r="G3" s="76"/>
      <c r="H3" s="76"/>
      <c r="I3" s="75"/>
      <c r="J3" s="76"/>
      <c r="K3" s="75"/>
      <c r="M3" s="75"/>
      <c r="O3" s="75"/>
    </row>
    <row r="4" spans="1:15" ht="6" customHeight="1" thickBot="1">
      <c r="A4" s="81"/>
      <c r="B4" s="82"/>
      <c r="C4" s="82"/>
      <c r="D4" s="82"/>
      <c r="E4" s="83"/>
      <c r="F4" s="82"/>
      <c r="G4" s="82"/>
      <c r="H4" s="82"/>
      <c r="I4" s="81"/>
      <c r="J4" s="82"/>
      <c r="K4" s="81"/>
      <c r="L4" s="123"/>
      <c r="M4" s="81"/>
      <c r="N4" s="123"/>
      <c r="O4" s="81"/>
    </row>
    <row r="5" spans="1:15" ht="30.75" customHeight="1">
      <c r="A5" s="75" t="s">
        <v>122</v>
      </c>
      <c r="B5" s="76"/>
      <c r="C5" s="76"/>
      <c r="D5" s="76"/>
      <c r="E5" s="77"/>
      <c r="F5" s="76"/>
      <c r="G5" s="76"/>
      <c r="H5" s="76"/>
      <c r="I5" s="75"/>
      <c r="J5" s="76"/>
      <c r="K5" s="75"/>
      <c r="M5" s="75"/>
      <c r="O5" s="75"/>
    </row>
    <row r="6" spans="1:16" ht="15">
      <c r="A6" s="75" t="s">
        <v>117</v>
      </c>
      <c r="B6" s="84"/>
      <c r="C6" s="84"/>
      <c r="D6" s="84"/>
      <c r="E6" s="85"/>
      <c r="F6" s="84"/>
      <c r="G6" s="84"/>
      <c r="H6" s="84"/>
      <c r="I6" s="86"/>
      <c r="J6" s="84"/>
      <c r="K6" s="86"/>
      <c r="L6" s="87"/>
      <c r="M6" s="86"/>
      <c r="N6" s="87"/>
      <c r="O6" s="86"/>
      <c r="P6" s="87"/>
    </row>
    <row r="7" spans="1:16" ht="15">
      <c r="A7" s="86"/>
      <c r="B7" s="84"/>
      <c r="C7" s="84"/>
      <c r="D7" s="84"/>
      <c r="E7" s="85"/>
      <c r="F7" s="84"/>
      <c r="G7" s="84"/>
      <c r="H7" s="84"/>
      <c r="I7" s="86"/>
      <c r="J7" s="84"/>
      <c r="K7" s="86"/>
      <c r="L7" s="87"/>
      <c r="M7" s="86"/>
      <c r="N7" s="87"/>
      <c r="O7" s="86"/>
      <c r="P7" s="87"/>
    </row>
    <row r="8" spans="1:15" ht="15">
      <c r="A8" s="124"/>
      <c r="C8" s="76"/>
      <c r="D8" s="76"/>
      <c r="E8" s="77"/>
      <c r="F8" s="76"/>
      <c r="G8" s="76"/>
      <c r="H8" s="76"/>
      <c r="I8" s="76"/>
      <c r="J8" s="76"/>
      <c r="K8" s="76"/>
      <c r="M8" s="76"/>
      <c r="O8" s="76"/>
    </row>
    <row r="9" spans="1:15" ht="15">
      <c r="A9" s="76"/>
      <c r="B9" s="75"/>
      <c r="C9" s="76"/>
      <c r="D9" s="76"/>
      <c r="E9" s="125"/>
      <c r="F9" s="89"/>
      <c r="G9" s="89"/>
      <c r="H9" s="89"/>
      <c r="I9" s="126"/>
      <c r="J9" s="75"/>
      <c r="K9" s="89"/>
      <c r="L9" s="127"/>
      <c r="M9" s="89"/>
      <c r="N9" s="127"/>
      <c r="O9" s="89"/>
    </row>
    <row r="10" spans="1:15" ht="13.5" customHeight="1">
      <c r="A10" s="76"/>
      <c r="B10" s="75"/>
      <c r="C10" s="76"/>
      <c r="D10" s="76"/>
      <c r="E10" s="88" t="s">
        <v>105</v>
      </c>
      <c r="F10" s="89"/>
      <c r="G10" s="88" t="s">
        <v>106</v>
      </c>
      <c r="H10" s="89"/>
      <c r="I10" s="88" t="s">
        <v>105</v>
      </c>
      <c r="J10" s="75"/>
      <c r="K10" s="89" t="s">
        <v>107</v>
      </c>
      <c r="L10" s="127"/>
      <c r="M10" s="89" t="s">
        <v>108</v>
      </c>
      <c r="N10" s="127"/>
      <c r="O10" s="89"/>
    </row>
    <row r="11" spans="1:15" ht="15.75" customHeight="1">
      <c r="A11" s="76"/>
      <c r="B11" s="76"/>
      <c r="C11" s="76"/>
      <c r="D11" s="76"/>
      <c r="E11" s="88" t="s">
        <v>109</v>
      </c>
      <c r="F11" s="89"/>
      <c r="G11" s="88" t="s">
        <v>110</v>
      </c>
      <c r="H11" s="89"/>
      <c r="I11" s="88" t="s">
        <v>111</v>
      </c>
      <c r="J11" s="75"/>
      <c r="K11" s="89" t="s">
        <v>112</v>
      </c>
      <c r="L11" s="127"/>
      <c r="M11" s="89" t="s">
        <v>113</v>
      </c>
      <c r="N11" s="127"/>
      <c r="O11" s="89" t="s">
        <v>0</v>
      </c>
    </row>
    <row r="12" spans="1:15" ht="15">
      <c r="A12" s="76"/>
      <c r="B12" s="76"/>
      <c r="C12" s="76"/>
      <c r="D12" s="76"/>
      <c r="E12" s="88" t="s">
        <v>30</v>
      </c>
      <c r="F12" s="88"/>
      <c r="G12" s="88" t="s">
        <v>30</v>
      </c>
      <c r="H12" s="88"/>
      <c r="I12" s="88" t="s">
        <v>30</v>
      </c>
      <c r="J12" s="76"/>
      <c r="K12" s="88" t="s">
        <v>30</v>
      </c>
      <c r="L12" s="87"/>
      <c r="M12" s="88" t="s">
        <v>30</v>
      </c>
      <c r="N12" s="87"/>
      <c r="O12" s="88" t="s">
        <v>30</v>
      </c>
    </row>
    <row r="13" spans="1:15" ht="15">
      <c r="A13" s="76"/>
      <c r="B13" s="76"/>
      <c r="C13" s="76"/>
      <c r="D13" s="76"/>
      <c r="E13" s="91"/>
      <c r="F13" s="88"/>
      <c r="G13" s="91"/>
      <c r="H13" s="88"/>
      <c r="I13" s="91"/>
      <c r="J13" s="76"/>
      <c r="K13" s="91"/>
      <c r="L13" s="87"/>
      <c r="M13" s="91"/>
      <c r="N13" s="87"/>
      <c r="O13" s="91"/>
    </row>
    <row r="14" spans="1:15" ht="15.75">
      <c r="A14" s="76"/>
      <c r="B14" s="114"/>
      <c r="C14" s="76"/>
      <c r="D14" s="76"/>
      <c r="E14" s="77"/>
      <c r="F14" s="84"/>
      <c r="G14" s="76"/>
      <c r="H14" s="84"/>
      <c r="I14" s="76"/>
      <c r="J14" s="76"/>
      <c r="K14" s="76"/>
      <c r="M14" s="76"/>
      <c r="O14" s="76"/>
    </row>
    <row r="15" spans="1:23" ht="15.75">
      <c r="A15" s="128" t="s">
        <v>125</v>
      </c>
      <c r="B15" s="129"/>
      <c r="C15" s="84"/>
      <c r="D15" s="84"/>
      <c r="E15" s="85">
        <v>42600</v>
      </c>
      <c r="F15" s="99"/>
      <c r="G15" s="85">
        <v>11187</v>
      </c>
      <c r="H15" s="99"/>
      <c r="I15" s="85">
        <v>4797</v>
      </c>
      <c r="J15" s="85"/>
      <c r="K15" s="85">
        <v>14104</v>
      </c>
      <c r="L15" s="140"/>
      <c r="M15" s="85">
        <v>1200</v>
      </c>
      <c r="N15" s="140"/>
      <c r="O15" s="130">
        <v>73888</v>
      </c>
      <c r="P15" s="78"/>
      <c r="Q15" s="78"/>
      <c r="R15" s="78"/>
      <c r="S15" s="78"/>
      <c r="T15" s="78"/>
      <c r="U15" s="78"/>
      <c r="V15" s="78"/>
      <c r="W15" s="78"/>
    </row>
    <row r="16" spans="1:15" ht="15.75">
      <c r="A16" s="128"/>
      <c r="B16" s="84"/>
      <c r="C16" s="84"/>
      <c r="E16" s="85"/>
      <c r="F16" s="84"/>
      <c r="G16" s="85"/>
      <c r="H16" s="84"/>
      <c r="I16" s="85"/>
      <c r="J16" s="76"/>
      <c r="K16" s="85"/>
      <c r="M16" s="85"/>
      <c r="O16" s="130"/>
    </row>
    <row r="17" spans="1:15" ht="16.5" customHeight="1">
      <c r="A17" s="128" t="s">
        <v>114</v>
      </c>
      <c r="B17" s="84"/>
      <c r="C17" s="84"/>
      <c r="E17" s="85">
        <v>8500</v>
      </c>
      <c r="F17" s="84"/>
      <c r="G17" s="85">
        <v>0</v>
      </c>
      <c r="H17" s="84"/>
      <c r="I17" s="85">
        <v>1119</v>
      </c>
      <c r="J17" s="76"/>
      <c r="K17" s="85">
        <v>0</v>
      </c>
      <c r="M17" s="85">
        <v>0</v>
      </c>
      <c r="O17" s="130">
        <f>SUM(E17:M17)</f>
        <v>9619</v>
      </c>
    </row>
    <row r="18" spans="1:15" ht="16.5" customHeight="1">
      <c r="A18" s="128" t="s">
        <v>128</v>
      </c>
      <c r="B18" s="84"/>
      <c r="C18" s="143"/>
      <c r="D18" s="144"/>
      <c r="E18" s="145"/>
      <c r="F18" s="143"/>
      <c r="G18" s="145"/>
      <c r="H18" s="143"/>
      <c r="I18" s="85">
        <v>-87</v>
      </c>
      <c r="J18" s="76"/>
      <c r="K18" s="85"/>
      <c r="M18" s="85"/>
      <c r="O18" s="130">
        <f>SUM(E18:M18)</f>
        <v>-87</v>
      </c>
    </row>
    <row r="19" spans="1:15" ht="15.75">
      <c r="A19" s="128" t="s">
        <v>115</v>
      </c>
      <c r="B19" s="84"/>
      <c r="C19" s="84"/>
      <c r="E19" s="85">
        <v>0</v>
      </c>
      <c r="F19" s="84"/>
      <c r="G19" s="85">
        <v>0</v>
      </c>
      <c r="H19" s="84"/>
      <c r="I19" s="85">
        <v>0</v>
      </c>
      <c r="J19" s="76"/>
      <c r="K19" s="85">
        <v>0</v>
      </c>
      <c r="M19" s="85">
        <v>4125</v>
      </c>
      <c r="O19" s="130">
        <f>SUM(E19:M19)</f>
        <v>4125</v>
      </c>
    </row>
    <row r="20" spans="1:15" ht="15.75">
      <c r="A20" s="103"/>
      <c r="B20" s="84"/>
      <c r="C20" s="84"/>
      <c r="E20" s="85"/>
      <c r="F20" s="134"/>
      <c r="G20" s="133"/>
      <c r="H20" s="134"/>
      <c r="I20" s="133"/>
      <c r="J20" s="76"/>
      <c r="K20" s="133"/>
      <c r="L20" s="102"/>
      <c r="M20" s="133"/>
      <c r="O20" s="130"/>
    </row>
    <row r="21" spans="1:15" ht="22.5" customHeight="1" thickBot="1">
      <c r="A21" s="128" t="s">
        <v>123</v>
      </c>
      <c r="B21" s="84"/>
      <c r="C21" s="84"/>
      <c r="E21" s="131">
        <f>SUM(E15:E20)</f>
        <v>51100</v>
      </c>
      <c r="F21" s="131">
        <f aca="true" t="shared" si="0" ref="F21:O21">SUM(F15:F20)</f>
        <v>0</v>
      </c>
      <c r="G21" s="131">
        <f t="shared" si="0"/>
        <v>11187</v>
      </c>
      <c r="H21" s="85">
        <f t="shared" si="0"/>
        <v>0</v>
      </c>
      <c r="I21" s="131">
        <f t="shared" si="0"/>
        <v>5829</v>
      </c>
      <c r="J21" s="85">
        <f t="shared" si="0"/>
        <v>0</v>
      </c>
      <c r="K21" s="131">
        <f t="shared" si="0"/>
        <v>14104</v>
      </c>
      <c r="L21" s="85">
        <f t="shared" si="0"/>
        <v>0</v>
      </c>
      <c r="M21" s="131">
        <f t="shared" si="0"/>
        <v>5325</v>
      </c>
      <c r="N21" s="85">
        <f t="shared" si="0"/>
        <v>0</v>
      </c>
      <c r="O21" s="132">
        <f t="shared" si="0"/>
        <v>87545</v>
      </c>
    </row>
    <row r="22" spans="1:15" ht="22.5" customHeight="1" thickTop="1">
      <c r="A22" s="128"/>
      <c r="B22" s="84"/>
      <c r="C22" s="84"/>
      <c r="E22" s="85"/>
      <c r="F22" s="134"/>
      <c r="G22" s="85"/>
      <c r="H22" s="134"/>
      <c r="I22" s="85"/>
      <c r="J22" s="76"/>
      <c r="K22" s="85"/>
      <c r="L22" s="102"/>
      <c r="M22" s="85"/>
      <c r="O22" s="130"/>
    </row>
    <row r="23" spans="1:15" ht="22.5" customHeight="1" hidden="1">
      <c r="A23" s="76" t="s">
        <v>104</v>
      </c>
      <c r="B23" s="84"/>
      <c r="C23" s="84"/>
      <c r="E23" s="85"/>
      <c r="F23" s="134"/>
      <c r="G23" s="134"/>
      <c r="H23" s="134"/>
      <c r="I23" s="85"/>
      <c r="J23" s="76"/>
      <c r="K23" s="85"/>
      <c r="L23" s="102"/>
      <c r="M23" s="85"/>
      <c r="O23" s="130">
        <f>+O21-'[1]Balance Sheet'!F45</f>
        <v>1722</v>
      </c>
    </row>
    <row r="24" spans="1:15" ht="15">
      <c r="A24" s="76"/>
      <c r="B24" s="84"/>
      <c r="C24" s="84"/>
      <c r="E24" s="85"/>
      <c r="F24" s="84"/>
      <c r="G24" s="84"/>
      <c r="H24" s="84"/>
      <c r="I24" s="99"/>
      <c r="J24" s="76"/>
      <c r="K24" s="99"/>
      <c r="M24" s="99"/>
      <c r="O24" s="88"/>
    </row>
    <row r="25" spans="1:15" ht="15.75">
      <c r="A25" s="135"/>
      <c r="B25" s="136"/>
      <c r="M25" s="137"/>
      <c r="O25" s="99"/>
    </row>
    <row r="26" spans="1:13" ht="12.75">
      <c r="A26" s="136"/>
      <c r="B26" s="136"/>
      <c r="M26" s="138"/>
    </row>
    <row r="27" spans="2:15" ht="17.25" customHeight="1">
      <c r="B27" s="48"/>
      <c r="D27" s="45" t="s">
        <v>132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2:4" ht="15.75">
      <c r="B28" s="114"/>
      <c r="D28" s="45" t="s">
        <v>133</v>
      </c>
    </row>
    <row r="29" spans="2:15" ht="15.75">
      <c r="B29" s="92"/>
      <c r="D29" s="146" t="s">
        <v>134</v>
      </c>
      <c r="I29" s="115"/>
      <c r="K29" s="115"/>
      <c r="M29" s="115"/>
      <c r="O29" s="115"/>
    </row>
    <row r="30" ht="15.75">
      <c r="B30" s="93"/>
    </row>
    <row r="31" spans="2:15" ht="15.75">
      <c r="B31" s="92"/>
      <c r="M31" s="116"/>
      <c r="O31" s="116"/>
    </row>
    <row r="32" spans="2:15" ht="15.75">
      <c r="B32" s="92"/>
      <c r="C32" s="159" t="s">
        <v>136</v>
      </c>
      <c r="D32" s="159"/>
      <c r="E32" s="159"/>
      <c r="F32" s="159"/>
      <c r="G32" s="159"/>
      <c r="H32" s="159"/>
      <c r="I32" s="159"/>
      <c r="J32" s="159"/>
      <c r="K32" s="159"/>
      <c r="M32" s="116"/>
      <c r="O32" s="116"/>
    </row>
    <row r="33" spans="2:11" ht="15.75">
      <c r="B33" s="92"/>
      <c r="C33" s="159" t="s">
        <v>135</v>
      </c>
      <c r="D33" s="159"/>
      <c r="E33" s="159"/>
      <c r="F33" s="159"/>
      <c r="G33" s="159"/>
      <c r="H33" s="159"/>
      <c r="I33" s="159"/>
      <c r="J33" s="159"/>
      <c r="K33" s="159"/>
    </row>
    <row r="34" spans="2:3" ht="15.75">
      <c r="B34" s="114"/>
      <c r="C34" s="92"/>
    </row>
    <row r="35" spans="1:15" ht="15.75">
      <c r="A35" s="92"/>
      <c r="B35" s="92"/>
      <c r="C35" s="92"/>
      <c r="I35" s="116"/>
      <c r="K35" s="116"/>
      <c r="M35" s="116"/>
      <c r="O35" s="116"/>
    </row>
    <row r="36" spans="2:15" ht="15.75">
      <c r="B36" s="92"/>
      <c r="C36" s="92"/>
      <c r="I36" s="116"/>
      <c r="K36" s="116"/>
      <c r="M36" s="116"/>
      <c r="O36" s="116"/>
    </row>
    <row r="37" spans="1:5" ht="15.75">
      <c r="A37" s="92"/>
      <c r="B37" s="92"/>
      <c r="C37" s="92"/>
      <c r="D37" s="92"/>
      <c r="E37" s="96"/>
    </row>
    <row r="38" spans="1:8" ht="15.75">
      <c r="A38" s="92"/>
      <c r="B38" s="92"/>
      <c r="C38" s="92"/>
      <c r="D38" s="92"/>
      <c r="E38" s="96"/>
      <c r="F38" s="92"/>
      <c r="G38" s="92"/>
      <c r="H38" s="92"/>
    </row>
    <row r="39" spans="1:8" ht="15.75">
      <c r="A39" s="92"/>
      <c r="B39" s="114"/>
      <c r="C39" s="92"/>
      <c r="D39" s="92"/>
      <c r="E39" s="96"/>
      <c r="F39" s="92"/>
      <c r="G39" s="92"/>
      <c r="H39" s="92"/>
    </row>
    <row r="40" spans="1:15" ht="15.75">
      <c r="A40" s="92"/>
      <c r="B40" s="92"/>
      <c r="C40" s="92"/>
      <c r="D40" s="92"/>
      <c r="E40" s="96"/>
      <c r="F40" s="92"/>
      <c r="G40" s="92"/>
      <c r="H40" s="92"/>
      <c r="I40" s="117"/>
      <c r="K40" s="117"/>
      <c r="M40" s="117"/>
      <c r="O40" s="117"/>
    </row>
    <row r="41" spans="1:15" ht="15.75">
      <c r="A41" s="92"/>
      <c r="B41" s="92"/>
      <c r="C41" s="92"/>
      <c r="D41" s="92"/>
      <c r="E41" s="96"/>
      <c r="F41" s="118"/>
      <c r="G41" s="118"/>
      <c r="H41" s="118"/>
      <c r="I41" s="118"/>
      <c r="K41" s="118"/>
      <c r="M41" s="118"/>
      <c r="O41" s="118"/>
    </row>
    <row r="42" spans="1:15" ht="15.75">
      <c r="A42" s="92"/>
      <c r="B42" s="92"/>
      <c r="C42" s="92"/>
      <c r="D42" s="92"/>
      <c r="E42" s="96"/>
      <c r="F42" s="119"/>
      <c r="G42" s="119"/>
      <c r="H42" s="119"/>
      <c r="I42" s="119"/>
      <c r="K42" s="119"/>
      <c r="M42" s="119"/>
      <c r="O42" s="119"/>
    </row>
    <row r="43" spans="1:5" ht="15.75">
      <c r="A43" s="92"/>
      <c r="B43" s="92"/>
      <c r="C43" s="92"/>
      <c r="D43" s="92"/>
      <c r="E43" s="96"/>
    </row>
    <row r="44" spans="1:5" ht="15.75">
      <c r="A44" s="92"/>
      <c r="B44" s="114"/>
      <c r="C44" s="92"/>
      <c r="D44" s="92"/>
      <c r="E44" s="96"/>
    </row>
    <row r="45" spans="1:15" ht="15.75">
      <c r="A45" s="92"/>
      <c r="B45" s="92"/>
      <c r="C45" s="92"/>
      <c r="D45" s="92"/>
      <c r="E45" s="96"/>
      <c r="F45" s="120"/>
      <c r="G45" s="120"/>
      <c r="H45" s="120"/>
      <c r="I45" s="120"/>
      <c r="K45" s="120"/>
      <c r="M45" s="120"/>
      <c r="O45" s="120"/>
    </row>
    <row r="46" spans="1:15" ht="15.75">
      <c r="A46" s="92"/>
      <c r="B46" s="92"/>
      <c r="C46" s="92"/>
      <c r="D46" s="92"/>
      <c r="E46" s="96"/>
      <c r="F46" s="121"/>
      <c r="G46" s="121"/>
      <c r="H46" s="121"/>
      <c r="I46" s="121"/>
      <c r="K46" s="121"/>
      <c r="M46" s="121"/>
      <c r="O46" s="121"/>
    </row>
    <row r="47" spans="1:15" ht="15.75">
      <c r="A47" s="92"/>
      <c r="B47" s="92"/>
      <c r="C47" s="92"/>
      <c r="D47" s="92"/>
      <c r="E47" s="96"/>
      <c r="F47" s="121"/>
      <c r="G47" s="121"/>
      <c r="H47" s="121"/>
      <c r="I47" s="121"/>
      <c r="K47" s="121"/>
      <c r="M47" s="121"/>
      <c r="O47" s="121"/>
    </row>
    <row r="48" spans="1:15" ht="15.75">
      <c r="A48" s="92"/>
      <c r="B48" s="92"/>
      <c r="C48" s="92"/>
      <c r="D48" s="92"/>
      <c r="E48" s="96"/>
      <c r="F48" s="139"/>
      <c r="G48" s="139"/>
      <c r="H48" s="139"/>
      <c r="I48" s="118"/>
      <c r="K48" s="118"/>
      <c r="M48" s="118"/>
      <c r="O48" s="118"/>
    </row>
    <row r="49" spans="1:15" ht="15.75">
      <c r="A49" s="92"/>
      <c r="B49" s="92"/>
      <c r="C49" s="92"/>
      <c r="D49" s="92"/>
      <c r="E49" s="96"/>
      <c r="F49" s="139"/>
      <c r="G49" s="139"/>
      <c r="H49" s="139"/>
      <c r="I49" s="118"/>
      <c r="K49" s="118"/>
      <c r="M49" s="118"/>
      <c r="O49" s="118"/>
    </row>
    <row r="50" spans="1:15" ht="15.75">
      <c r="A50" s="92"/>
      <c r="B50" s="92"/>
      <c r="C50" s="92"/>
      <c r="D50" s="92"/>
      <c r="E50" s="96"/>
      <c r="F50" s="122"/>
      <c r="G50" s="122"/>
      <c r="H50" s="122"/>
      <c r="I50" s="122"/>
      <c r="K50" s="122"/>
      <c r="M50" s="122"/>
      <c r="O50" s="122"/>
    </row>
    <row r="51" spans="1:5" ht="15.75">
      <c r="A51" s="92"/>
      <c r="B51" s="92"/>
      <c r="C51" s="92"/>
      <c r="D51" s="92"/>
      <c r="E51" s="96"/>
    </row>
    <row r="52" spans="1:5" ht="15.75">
      <c r="A52" s="92"/>
      <c r="B52" s="92"/>
      <c r="C52" s="92"/>
      <c r="D52" s="92"/>
      <c r="E52" s="96"/>
    </row>
    <row r="53" spans="1:5" ht="15.75">
      <c r="A53" s="92"/>
      <c r="B53" s="92"/>
      <c r="C53" s="92"/>
      <c r="D53" s="92"/>
      <c r="E53" s="96"/>
    </row>
    <row r="54" spans="1:5" ht="15.75">
      <c r="A54" s="92"/>
      <c r="B54" s="92"/>
      <c r="C54" s="92"/>
      <c r="D54" s="92"/>
      <c r="E54" s="96"/>
    </row>
    <row r="55" spans="1:5" ht="15.75">
      <c r="A55" s="92"/>
      <c r="B55" s="92"/>
      <c r="C55" s="92"/>
      <c r="D55" s="92"/>
      <c r="E55" s="96"/>
    </row>
  </sheetData>
  <mergeCells count="2">
    <mergeCell ref="C32:K32"/>
    <mergeCell ref="C33:K33"/>
  </mergeCells>
  <printOptions horizontalCentered="1"/>
  <pageMargins left="0.75" right="0.75" top="0.34" bottom="0.24" header="0.25" footer="0.1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1"/>
  <sheetViews>
    <sheetView tabSelected="1" zoomScale="75" zoomScaleNormal="75" workbookViewId="0" topLeftCell="A1">
      <selection activeCell="F55" sqref="F55"/>
    </sheetView>
  </sheetViews>
  <sheetFormatPr defaultColWidth="9.140625" defaultRowHeight="12.75"/>
  <cols>
    <col min="1" max="1" width="1.421875" style="79" customWidth="1"/>
    <col min="2" max="2" width="7.28125" style="79" customWidth="1"/>
    <col min="3" max="3" width="21.7109375" style="79" customWidth="1"/>
    <col min="4" max="4" width="10.28125" style="79" customWidth="1"/>
    <col min="5" max="5" width="13.7109375" style="79" customWidth="1"/>
    <col min="6" max="6" width="20.8515625" style="79" customWidth="1"/>
    <col min="7" max="7" width="17.00390625" style="79" customWidth="1"/>
    <col min="8" max="8" width="7.00390625" style="113" customWidth="1"/>
    <col min="9" max="9" width="4.28125" style="79" customWidth="1"/>
    <col min="10" max="10" width="17.140625" style="79" customWidth="1"/>
    <col min="11" max="11" width="8.00390625" style="79" customWidth="1"/>
    <col min="12" max="12" width="10.7109375" style="79" customWidth="1"/>
    <col min="13" max="16384" width="8.00390625" style="79" customWidth="1"/>
  </cols>
  <sheetData>
    <row r="1" spans="1:11" ht="15">
      <c r="A1" s="75"/>
      <c r="B1" s="76"/>
      <c r="C1" s="76"/>
      <c r="D1" s="76"/>
      <c r="E1" s="76"/>
      <c r="F1" s="76"/>
      <c r="G1" s="76"/>
      <c r="H1" s="148"/>
      <c r="I1" s="75"/>
      <c r="J1" s="76"/>
      <c r="K1" s="78"/>
    </row>
    <row r="2" spans="2:10" ht="15">
      <c r="B2" s="76"/>
      <c r="C2" s="76"/>
      <c r="D2" s="76"/>
      <c r="E2" s="76"/>
      <c r="F2" s="76"/>
      <c r="G2" s="76"/>
      <c r="H2" s="77"/>
      <c r="I2" s="75"/>
      <c r="J2" s="76"/>
    </row>
    <row r="3" spans="1:10" ht="18.75">
      <c r="A3" s="80" t="s">
        <v>49</v>
      </c>
      <c r="B3" s="76"/>
      <c r="C3" s="76"/>
      <c r="D3" s="76"/>
      <c r="E3" s="76"/>
      <c r="F3" s="76"/>
      <c r="G3" s="76"/>
      <c r="H3" s="77"/>
      <c r="I3" s="75"/>
      <c r="J3" s="76"/>
    </row>
    <row r="4" spans="1:10" ht="9" customHeight="1" thickBot="1">
      <c r="A4" s="81"/>
      <c r="B4" s="82"/>
      <c r="C4" s="82"/>
      <c r="D4" s="82"/>
      <c r="E4" s="82"/>
      <c r="F4" s="82"/>
      <c r="G4" s="82"/>
      <c r="H4" s="83"/>
      <c r="I4" s="81"/>
      <c r="J4" s="76"/>
    </row>
    <row r="5" spans="1:10" ht="15">
      <c r="A5" s="76"/>
      <c r="B5" s="76"/>
      <c r="C5" s="76"/>
      <c r="D5" s="76"/>
      <c r="E5" s="76"/>
      <c r="F5" s="76"/>
      <c r="G5" s="76"/>
      <c r="H5" s="77"/>
      <c r="I5" s="75"/>
      <c r="J5" s="76"/>
    </row>
    <row r="6" spans="1:16" ht="15">
      <c r="A6" s="75" t="s">
        <v>79</v>
      </c>
      <c r="B6" s="84"/>
      <c r="C6" s="84"/>
      <c r="D6" s="84"/>
      <c r="E6" s="84"/>
      <c r="F6" s="84"/>
      <c r="G6" s="84"/>
      <c r="H6" s="85"/>
      <c r="I6" s="86"/>
      <c r="J6" s="84"/>
      <c r="K6" s="87"/>
      <c r="L6" s="87"/>
      <c r="M6" s="87"/>
      <c r="N6" s="87"/>
      <c r="O6" s="87"/>
      <c r="P6" s="87"/>
    </row>
    <row r="7" spans="1:10" ht="15">
      <c r="A7" s="75" t="s">
        <v>117</v>
      </c>
      <c r="B7" s="75"/>
      <c r="C7" s="76"/>
      <c r="D7" s="76"/>
      <c r="E7" s="76"/>
      <c r="F7" s="76"/>
      <c r="H7" s="88"/>
      <c r="I7" s="89"/>
      <c r="J7" s="76"/>
    </row>
    <row r="8" spans="1:10" ht="15">
      <c r="A8" s="76"/>
      <c r="B8" s="75"/>
      <c r="C8" s="76"/>
      <c r="D8" s="76"/>
      <c r="E8" s="76"/>
      <c r="F8" s="76"/>
      <c r="G8" s="88"/>
      <c r="H8" s="88"/>
      <c r="I8" s="89"/>
      <c r="J8" s="76"/>
    </row>
    <row r="9" spans="1:10" ht="15">
      <c r="A9" s="76"/>
      <c r="B9" s="75"/>
      <c r="C9" s="76"/>
      <c r="D9" s="76"/>
      <c r="E9" s="76"/>
      <c r="F9" s="76"/>
      <c r="G9" s="90" t="s">
        <v>126</v>
      </c>
      <c r="H9" s="141"/>
      <c r="I9" s="89"/>
      <c r="J9" s="76"/>
    </row>
    <row r="10" spans="1:10" ht="15">
      <c r="A10" s="76"/>
      <c r="B10" s="75"/>
      <c r="C10" s="76"/>
      <c r="D10" s="76"/>
      <c r="E10" s="76"/>
      <c r="F10" s="76"/>
      <c r="G10" s="90" t="s">
        <v>127</v>
      </c>
      <c r="H10" s="141"/>
      <c r="I10" s="89"/>
      <c r="J10" s="76"/>
    </row>
    <row r="11" spans="1:10" ht="15">
      <c r="A11" s="76"/>
      <c r="B11" s="75"/>
      <c r="C11" s="76"/>
      <c r="D11" s="76"/>
      <c r="E11" s="76"/>
      <c r="F11" s="76"/>
      <c r="G11" s="22" t="s">
        <v>119</v>
      </c>
      <c r="H11" s="22"/>
      <c r="I11" s="89"/>
      <c r="J11" s="76"/>
    </row>
    <row r="12" spans="1:10" ht="15">
      <c r="A12" s="76"/>
      <c r="B12" s="75"/>
      <c r="C12" s="76"/>
      <c r="D12" s="76"/>
      <c r="E12" s="76"/>
      <c r="F12" s="76"/>
      <c r="G12" s="91" t="s">
        <v>30</v>
      </c>
      <c r="H12" s="88"/>
      <c r="I12" s="89"/>
      <c r="J12" s="76"/>
    </row>
    <row r="13" spans="1:10" ht="15">
      <c r="A13" s="76"/>
      <c r="C13" s="76"/>
      <c r="D13" s="76"/>
      <c r="E13" s="76"/>
      <c r="F13" s="76"/>
      <c r="G13" s="76"/>
      <c r="H13" s="85"/>
      <c r="I13" s="84"/>
      <c r="J13" s="76"/>
    </row>
    <row r="14" spans="1:10" ht="15.75" hidden="1">
      <c r="A14" s="76"/>
      <c r="B14" s="92" t="s">
        <v>80</v>
      </c>
      <c r="C14" s="92"/>
      <c r="D14" s="92"/>
      <c r="E14" s="93"/>
      <c r="F14" s="94"/>
      <c r="G14" s="95">
        <v>2567</v>
      </c>
      <c r="H14" s="98"/>
      <c r="I14" s="84"/>
      <c r="J14" s="76"/>
    </row>
    <row r="15" spans="1:10" ht="15.75" hidden="1">
      <c r="A15" s="76"/>
      <c r="B15" s="92" t="s">
        <v>81</v>
      </c>
      <c r="C15" s="92"/>
      <c r="D15" s="92"/>
      <c r="E15" s="93"/>
      <c r="F15" s="93"/>
      <c r="G15" s="93"/>
      <c r="H15" s="98"/>
      <c r="I15" s="84"/>
      <c r="J15" s="76"/>
    </row>
    <row r="16" spans="1:10" ht="15.75" hidden="1">
      <c r="A16" s="76"/>
      <c r="B16" s="92"/>
      <c r="C16" s="92" t="s">
        <v>21</v>
      </c>
      <c r="D16" s="92"/>
      <c r="E16" s="93"/>
      <c r="F16" s="93"/>
      <c r="G16" s="93"/>
      <c r="H16" s="98"/>
      <c r="I16" s="84"/>
      <c r="J16" s="76"/>
    </row>
    <row r="17" spans="1:10" ht="15.75" hidden="1">
      <c r="A17" s="76"/>
      <c r="B17" s="92"/>
      <c r="C17" s="92" t="s">
        <v>11</v>
      </c>
      <c r="D17" s="92"/>
      <c r="E17" s="93"/>
      <c r="F17" s="93"/>
      <c r="G17" s="96">
        <v>-22</v>
      </c>
      <c r="H17" s="98"/>
      <c r="I17" s="84"/>
      <c r="J17" s="76"/>
    </row>
    <row r="18" spans="1:10" ht="15.75" hidden="1">
      <c r="A18" s="76"/>
      <c r="B18" s="92"/>
      <c r="C18" s="92" t="s">
        <v>82</v>
      </c>
      <c r="D18" s="92"/>
      <c r="E18" s="93"/>
      <c r="F18" s="93"/>
      <c r="G18" s="96">
        <v>933</v>
      </c>
      <c r="H18" s="98"/>
      <c r="I18" s="84"/>
      <c r="J18" s="76"/>
    </row>
    <row r="19" spans="1:10" ht="15.75" hidden="1">
      <c r="A19" s="76"/>
      <c r="B19" s="92"/>
      <c r="C19" s="92" t="s">
        <v>83</v>
      </c>
      <c r="D19" s="92"/>
      <c r="E19" s="93"/>
      <c r="F19" s="93"/>
      <c r="G19" s="97">
        <v>1147</v>
      </c>
      <c r="H19" s="98"/>
      <c r="I19" s="84"/>
      <c r="J19" s="76"/>
    </row>
    <row r="20" spans="1:10" ht="15.75" hidden="1">
      <c r="A20" s="76"/>
      <c r="B20" s="92" t="s">
        <v>12</v>
      </c>
      <c r="C20" s="92"/>
      <c r="D20" s="92"/>
      <c r="E20" s="93"/>
      <c r="F20" s="93"/>
      <c r="G20" s="96">
        <f>SUM(G14:G19)</f>
        <v>4625</v>
      </c>
      <c r="H20" s="98"/>
      <c r="I20" s="84"/>
      <c r="J20" s="76"/>
    </row>
    <row r="21" spans="1:10" ht="15.75" hidden="1">
      <c r="A21" s="76"/>
      <c r="B21" s="92" t="s">
        <v>84</v>
      </c>
      <c r="C21" s="92"/>
      <c r="D21" s="92"/>
      <c r="E21" s="93"/>
      <c r="F21" s="93"/>
      <c r="G21" s="96"/>
      <c r="H21" s="98"/>
      <c r="I21" s="84"/>
      <c r="J21" s="76"/>
    </row>
    <row r="22" spans="1:10" ht="15.75" hidden="1">
      <c r="A22" s="76"/>
      <c r="B22" s="92"/>
      <c r="C22" s="92" t="s">
        <v>5</v>
      </c>
      <c r="D22" s="92"/>
      <c r="E22" s="93"/>
      <c r="F22" s="93"/>
      <c r="G22" s="96">
        <v>-2263</v>
      </c>
      <c r="H22" s="98"/>
      <c r="I22" s="84"/>
      <c r="J22" s="76"/>
    </row>
    <row r="23" spans="1:10" ht="15.75" hidden="1">
      <c r="A23" s="76"/>
      <c r="B23" s="92"/>
      <c r="C23" s="92" t="s">
        <v>7</v>
      </c>
      <c r="D23" s="92"/>
      <c r="E23" s="93"/>
      <c r="F23" s="93"/>
      <c r="G23" s="96">
        <v>-7511</v>
      </c>
      <c r="H23" s="98"/>
      <c r="I23" s="84"/>
      <c r="J23" s="76"/>
    </row>
    <row r="24" spans="1:10" ht="15.75" hidden="1">
      <c r="A24" s="76"/>
      <c r="B24" s="92"/>
      <c r="C24" s="92" t="s">
        <v>8</v>
      </c>
      <c r="D24" s="92"/>
      <c r="E24" s="93"/>
      <c r="F24" s="93"/>
      <c r="G24" s="96">
        <v>-2987</v>
      </c>
      <c r="H24" s="98"/>
      <c r="I24" s="84"/>
      <c r="J24" s="76"/>
    </row>
    <row r="25" spans="1:10" ht="15.75" hidden="1">
      <c r="A25" s="76"/>
      <c r="B25" s="92"/>
      <c r="C25" s="92" t="s">
        <v>9</v>
      </c>
      <c r="D25" s="92"/>
      <c r="E25" s="93"/>
      <c r="F25" s="93"/>
      <c r="G25" s="96">
        <v>1380</v>
      </c>
      <c r="H25" s="98"/>
      <c r="I25" s="84"/>
      <c r="J25" s="76"/>
    </row>
    <row r="26" spans="1:10" ht="15.75" hidden="1">
      <c r="A26" s="76"/>
      <c r="B26" s="92"/>
      <c r="C26" s="92" t="s">
        <v>10</v>
      </c>
      <c r="D26" s="92"/>
      <c r="E26" s="93"/>
      <c r="F26" s="93"/>
      <c r="G26" s="96">
        <v>-61</v>
      </c>
      <c r="H26" s="98"/>
      <c r="I26" s="84"/>
      <c r="J26" s="76"/>
    </row>
    <row r="27" spans="1:10" ht="15.75" hidden="1">
      <c r="A27" s="76"/>
      <c r="B27" s="92"/>
      <c r="C27" s="92" t="s">
        <v>85</v>
      </c>
      <c r="D27" s="92"/>
      <c r="E27" s="93"/>
      <c r="F27" s="93"/>
      <c r="G27" s="97">
        <v>-114</v>
      </c>
      <c r="H27" s="98"/>
      <c r="I27" s="84"/>
      <c r="J27" s="76"/>
    </row>
    <row r="28" spans="1:10" ht="15.75" hidden="1">
      <c r="A28" s="76"/>
      <c r="B28" s="92" t="s">
        <v>86</v>
      </c>
      <c r="C28" s="92"/>
      <c r="D28" s="92"/>
      <c r="E28" s="93"/>
      <c r="F28" s="93"/>
      <c r="G28" s="98">
        <f>SUM(G20:G27)</f>
        <v>-6931</v>
      </c>
      <c r="H28" s="98"/>
      <c r="I28" s="84"/>
      <c r="J28" s="76"/>
    </row>
    <row r="29" spans="1:10" ht="15.75" hidden="1">
      <c r="A29" s="76"/>
      <c r="B29" s="92"/>
      <c r="C29" s="92" t="s">
        <v>87</v>
      </c>
      <c r="D29" s="92"/>
      <c r="E29" s="93"/>
      <c r="F29" s="93"/>
      <c r="G29" s="96">
        <v>-212</v>
      </c>
      <c r="H29" s="98"/>
      <c r="I29" s="84"/>
      <c r="J29" s="76"/>
    </row>
    <row r="30" spans="1:10" ht="15.75">
      <c r="A30" s="76"/>
      <c r="B30" s="92"/>
      <c r="C30" s="92"/>
      <c r="D30" s="92"/>
      <c r="E30" s="93"/>
      <c r="F30" s="93"/>
      <c r="G30" s="96"/>
      <c r="H30" s="98"/>
      <c r="I30" s="84"/>
      <c r="J30" s="76"/>
    </row>
    <row r="31" spans="1:10" ht="15.75">
      <c r="A31" s="76"/>
      <c r="B31" s="93" t="s">
        <v>129</v>
      </c>
      <c r="C31" s="92"/>
      <c r="D31" s="92"/>
      <c r="E31" s="93"/>
      <c r="F31" s="93"/>
      <c r="G31" s="98">
        <v>-3703</v>
      </c>
      <c r="H31" s="98"/>
      <c r="I31" s="84"/>
      <c r="J31" s="76"/>
    </row>
    <row r="32" spans="1:10" ht="15.75">
      <c r="A32" s="76"/>
      <c r="B32" s="92"/>
      <c r="C32" s="92"/>
      <c r="D32" s="92"/>
      <c r="E32" s="93"/>
      <c r="F32" s="93"/>
      <c r="G32" s="98"/>
      <c r="H32" s="98"/>
      <c r="I32" s="99"/>
      <c r="J32" s="76"/>
    </row>
    <row r="33" spans="1:10" ht="15.75" hidden="1">
      <c r="A33" s="76"/>
      <c r="B33" s="75" t="s">
        <v>88</v>
      </c>
      <c r="C33" s="92"/>
      <c r="D33" s="92"/>
      <c r="E33" s="93"/>
      <c r="F33" s="93"/>
      <c r="G33" s="98"/>
      <c r="H33" s="98"/>
      <c r="I33" s="99"/>
      <c r="J33" s="76"/>
    </row>
    <row r="34" spans="1:10" ht="15.75" hidden="1">
      <c r="A34" s="76"/>
      <c r="B34" s="92"/>
      <c r="C34" s="92"/>
      <c r="D34" s="92"/>
      <c r="E34" s="93"/>
      <c r="F34" s="93"/>
      <c r="G34" s="98"/>
      <c r="H34" s="98"/>
      <c r="I34" s="99"/>
      <c r="J34" s="76"/>
    </row>
    <row r="35" spans="1:10" ht="15.75" hidden="1">
      <c r="A35" s="76"/>
      <c r="B35" s="92"/>
      <c r="C35" s="92" t="s">
        <v>13</v>
      </c>
      <c r="D35" s="92"/>
      <c r="E35" s="93"/>
      <c r="F35" s="93"/>
      <c r="G35" s="98"/>
      <c r="H35" s="98"/>
      <c r="I35" s="99"/>
      <c r="J35" s="76"/>
    </row>
    <row r="36" spans="1:10" ht="15.75" hidden="1">
      <c r="A36" s="76"/>
      <c r="B36" s="92"/>
      <c r="C36" s="92" t="s">
        <v>15</v>
      </c>
      <c r="D36" s="92"/>
      <c r="E36" s="93"/>
      <c r="F36" s="93"/>
      <c r="G36" s="98"/>
      <c r="H36" s="98"/>
      <c r="I36" s="99"/>
      <c r="J36" s="100"/>
    </row>
    <row r="37" spans="1:10" ht="15.75" hidden="1">
      <c r="A37" s="76"/>
      <c r="B37" s="92"/>
      <c r="C37" s="92" t="s">
        <v>89</v>
      </c>
      <c r="D37" s="92"/>
      <c r="E37" s="93"/>
      <c r="F37" s="93"/>
      <c r="G37" s="98"/>
      <c r="H37" s="98"/>
      <c r="I37" s="99"/>
      <c r="J37" s="100"/>
    </row>
    <row r="38" spans="1:10" ht="15.75" hidden="1">
      <c r="A38" s="76"/>
      <c r="B38" s="92"/>
      <c r="C38" s="92"/>
      <c r="D38" s="92"/>
      <c r="E38" s="93"/>
      <c r="F38" s="93"/>
      <c r="G38" s="98"/>
      <c r="H38" s="98"/>
      <c r="I38" s="99"/>
      <c r="J38" s="100"/>
    </row>
    <row r="39" spans="1:10" ht="15.75">
      <c r="A39" s="76"/>
      <c r="B39" s="93" t="s">
        <v>90</v>
      </c>
      <c r="C39" s="92"/>
      <c r="D39" s="92"/>
      <c r="E39" s="93"/>
      <c r="F39" s="93"/>
      <c r="G39" s="98">
        <v>-1714</v>
      </c>
      <c r="H39" s="98"/>
      <c r="I39" s="99"/>
      <c r="J39" s="76"/>
    </row>
    <row r="40" spans="1:10" ht="15.75">
      <c r="A40" s="76"/>
      <c r="B40" s="92"/>
      <c r="C40" s="92"/>
      <c r="D40" s="92"/>
      <c r="E40" s="93"/>
      <c r="F40" s="93"/>
      <c r="G40" s="98"/>
      <c r="H40" s="98"/>
      <c r="I40" s="99"/>
      <c r="J40" s="76"/>
    </row>
    <row r="41" spans="1:10" ht="15.75" hidden="1">
      <c r="A41" s="76"/>
      <c r="B41" s="75" t="s">
        <v>91</v>
      </c>
      <c r="C41" s="92"/>
      <c r="D41" s="92"/>
      <c r="E41" s="93"/>
      <c r="F41" s="93"/>
      <c r="G41" s="98"/>
      <c r="H41" s="98"/>
      <c r="I41" s="99"/>
      <c r="J41" s="76"/>
    </row>
    <row r="42" spans="1:10" ht="15.75" hidden="1">
      <c r="A42" s="76"/>
      <c r="B42" s="92"/>
      <c r="C42" s="92"/>
      <c r="D42" s="92"/>
      <c r="E42" s="93"/>
      <c r="F42" s="93"/>
      <c r="G42" s="98"/>
      <c r="H42" s="98"/>
      <c r="I42" s="99"/>
      <c r="J42" s="101"/>
    </row>
    <row r="43" spans="1:10" ht="15.75" hidden="1">
      <c r="A43" s="76"/>
      <c r="B43" s="92"/>
      <c r="C43" s="92" t="s">
        <v>14</v>
      </c>
      <c r="D43" s="92"/>
      <c r="E43" s="93"/>
      <c r="F43" s="93"/>
      <c r="G43" s="98"/>
      <c r="H43" s="98"/>
      <c r="I43" s="99"/>
      <c r="J43" s="101"/>
    </row>
    <row r="44" spans="1:10" ht="15.75" hidden="1">
      <c r="A44" s="76"/>
      <c r="B44" s="92"/>
      <c r="C44" s="92" t="s">
        <v>92</v>
      </c>
      <c r="D44" s="92"/>
      <c r="E44" s="93"/>
      <c r="F44" s="93"/>
      <c r="G44" s="98"/>
      <c r="H44" s="98"/>
      <c r="I44" s="99"/>
      <c r="J44" s="101"/>
    </row>
    <row r="45" spans="1:10" ht="15.75" hidden="1">
      <c r="A45" s="76"/>
      <c r="B45" s="92"/>
      <c r="C45" s="92" t="s">
        <v>93</v>
      </c>
      <c r="D45" s="92"/>
      <c r="E45" s="93"/>
      <c r="F45" s="93"/>
      <c r="G45" s="98"/>
      <c r="H45" s="98"/>
      <c r="I45" s="99"/>
      <c r="J45" s="101"/>
    </row>
    <row r="46" spans="1:10" ht="15.75" hidden="1">
      <c r="A46" s="76"/>
      <c r="B46" s="92"/>
      <c r="C46" s="92" t="s">
        <v>94</v>
      </c>
      <c r="D46" s="92"/>
      <c r="E46" s="93"/>
      <c r="F46" s="93"/>
      <c r="G46" s="98"/>
      <c r="H46" s="98"/>
      <c r="I46" s="99"/>
      <c r="J46" s="101"/>
    </row>
    <row r="47" spans="1:10" ht="15.75" hidden="1">
      <c r="A47" s="76"/>
      <c r="B47" s="92"/>
      <c r="C47" s="92" t="s">
        <v>95</v>
      </c>
      <c r="D47" s="92"/>
      <c r="E47" s="93"/>
      <c r="F47" s="93"/>
      <c r="G47" s="98"/>
      <c r="H47" s="98"/>
      <c r="I47" s="99"/>
      <c r="J47" s="76"/>
    </row>
    <row r="48" spans="1:10" ht="15.75" hidden="1">
      <c r="A48" s="76"/>
      <c r="B48" s="92"/>
      <c r="C48" s="92" t="s">
        <v>18</v>
      </c>
      <c r="D48" s="92"/>
      <c r="E48" s="93"/>
      <c r="F48" s="93"/>
      <c r="G48" s="98"/>
      <c r="H48" s="98"/>
      <c r="I48" s="99"/>
      <c r="J48" s="76"/>
    </row>
    <row r="49" spans="1:10" ht="15.75" hidden="1">
      <c r="A49" s="76"/>
      <c r="B49" s="92"/>
      <c r="C49" s="92"/>
      <c r="D49" s="92"/>
      <c r="E49" s="93"/>
      <c r="F49" s="93"/>
      <c r="G49" s="98"/>
      <c r="H49" s="98"/>
      <c r="I49" s="99"/>
      <c r="J49" s="76"/>
    </row>
    <row r="50" spans="1:10" ht="15.75" hidden="1">
      <c r="A50" s="76"/>
      <c r="B50" s="92"/>
      <c r="C50" s="92"/>
      <c r="D50" s="92"/>
      <c r="E50" s="93"/>
      <c r="F50" s="93"/>
      <c r="G50" s="98"/>
      <c r="H50" s="98"/>
      <c r="I50" s="99"/>
      <c r="J50" s="76"/>
    </row>
    <row r="51" spans="1:13" ht="15.75">
      <c r="A51" s="76"/>
      <c r="B51" s="93" t="s">
        <v>131</v>
      </c>
      <c r="C51" s="92"/>
      <c r="D51" s="92"/>
      <c r="E51" s="93"/>
      <c r="F51" s="93"/>
      <c r="G51" s="155">
        <v>1620</v>
      </c>
      <c r="H51" s="107"/>
      <c r="I51" s="99"/>
      <c r="J51" s="76"/>
      <c r="L51" s="102"/>
      <c r="M51" s="102"/>
    </row>
    <row r="52" spans="1:10" ht="15.75">
      <c r="A52" s="76"/>
      <c r="B52" s="92"/>
      <c r="C52" s="92"/>
      <c r="D52" s="92"/>
      <c r="E52" s="93"/>
      <c r="F52" s="93"/>
      <c r="G52" s="96"/>
      <c r="H52" s="98"/>
      <c r="I52" s="99"/>
      <c r="J52" s="76"/>
    </row>
    <row r="53" spans="1:10" ht="15.75">
      <c r="A53" s="76"/>
      <c r="B53" s="93" t="s">
        <v>130</v>
      </c>
      <c r="C53" s="92"/>
      <c r="D53" s="92"/>
      <c r="E53" s="93"/>
      <c r="F53" s="93"/>
      <c r="G53" s="96">
        <f>+G51+G39+G31</f>
        <v>-3797</v>
      </c>
      <c r="H53" s="98"/>
      <c r="I53" s="99"/>
      <c r="J53" s="76"/>
    </row>
    <row r="54" spans="1:10" ht="15.75">
      <c r="A54" s="76"/>
      <c r="B54" s="92"/>
      <c r="C54" s="92"/>
      <c r="D54" s="92"/>
      <c r="E54" s="93"/>
      <c r="F54" s="93"/>
      <c r="G54" s="96"/>
      <c r="H54" s="98"/>
      <c r="I54" s="99"/>
      <c r="J54" s="101"/>
    </row>
    <row r="55" spans="1:10" ht="15.75">
      <c r="A55" s="76"/>
      <c r="B55" s="93" t="s">
        <v>124</v>
      </c>
      <c r="C55" s="92"/>
      <c r="D55" s="92"/>
      <c r="E55" s="93"/>
      <c r="F55" s="93"/>
      <c r="G55" s="96">
        <v>5020</v>
      </c>
      <c r="H55" s="142"/>
      <c r="I55" s="99"/>
      <c r="J55" s="76"/>
    </row>
    <row r="56" spans="1:10" ht="15.75">
      <c r="A56" s="76"/>
      <c r="B56" s="103"/>
      <c r="C56" s="103"/>
      <c r="D56" s="103"/>
      <c r="E56" s="104"/>
      <c r="F56" s="104"/>
      <c r="G56" s="98"/>
      <c r="H56" s="98"/>
      <c r="I56" s="99"/>
      <c r="J56" s="76"/>
    </row>
    <row r="57" spans="1:10" ht="15.75">
      <c r="A57" s="76"/>
      <c r="B57" s="104" t="s">
        <v>120</v>
      </c>
      <c r="C57" s="103"/>
      <c r="D57" s="103"/>
      <c r="E57" s="104"/>
      <c r="F57" s="105"/>
      <c r="G57" s="106">
        <f>SUM(G53:G56)</f>
        <v>1223</v>
      </c>
      <c r="H57" s="98"/>
      <c r="I57" s="99"/>
      <c r="J57" s="76"/>
    </row>
    <row r="58" spans="1:10" ht="15.75">
      <c r="A58" s="76"/>
      <c r="B58" s="103"/>
      <c r="C58" s="103"/>
      <c r="D58" s="103"/>
      <c r="E58" s="104"/>
      <c r="F58" s="104"/>
      <c r="G58" s="98"/>
      <c r="H58" s="98"/>
      <c r="I58" s="99"/>
      <c r="J58" s="76"/>
    </row>
    <row r="59" spans="1:10" ht="15.75">
      <c r="A59" s="76"/>
      <c r="B59" s="103" t="s">
        <v>96</v>
      </c>
      <c r="C59" s="103"/>
      <c r="D59" s="103"/>
      <c r="E59" s="104"/>
      <c r="F59" s="104"/>
      <c r="G59" s="98"/>
      <c r="H59" s="98"/>
      <c r="I59" s="99"/>
      <c r="J59" s="76"/>
    </row>
    <row r="60" spans="1:10" ht="15.75" hidden="1">
      <c r="A60" s="76"/>
      <c r="B60" s="103" t="s">
        <v>22</v>
      </c>
      <c r="C60" s="103"/>
      <c r="D60" s="103"/>
      <c r="E60" s="104"/>
      <c r="F60" s="104"/>
      <c r="G60" s="98"/>
      <c r="H60" s="107"/>
      <c r="I60" s="99"/>
      <c r="J60" s="76"/>
    </row>
    <row r="61" spans="1:10" ht="15.75" hidden="1">
      <c r="A61" s="76"/>
      <c r="B61" s="105" t="s">
        <v>97</v>
      </c>
      <c r="C61" s="108" t="s">
        <v>98</v>
      </c>
      <c r="D61" s="103"/>
      <c r="E61" s="104"/>
      <c r="F61" s="104"/>
      <c r="G61" s="107" t="s">
        <v>30</v>
      </c>
      <c r="H61" s="107"/>
      <c r="I61" s="99"/>
      <c r="J61" s="76"/>
    </row>
    <row r="62" spans="1:10" ht="15.75" hidden="1">
      <c r="A62" s="76"/>
      <c r="B62" s="103"/>
      <c r="C62" s="103"/>
      <c r="D62" s="103"/>
      <c r="E62" s="104"/>
      <c r="F62" s="104"/>
      <c r="G62" s="98"/>
      <c r="H62" s="107"/>
      <c r="I62" s="99"/>
      <c r="J62" s="76"/>
    </row>
    <row r="63" spans="1:10" ht="15.75" hidden="1">
      <c r="A63" s="76"/>
      <c r="B63" s="103"/>
      <c r="C63" s="103" t="s">
        <v>99</v>
      </c>
      <c r="D63" s="103"/>
      <c r="E63" s="104"/>
      <c r="F63" s="104"/>
      <c r="G63" s="98">
        <v>0</v>
      </c>
      <c r="H63" s="107"/>
      <c r="I63" s="99"/>
      <c r="J63" s="76"/>
    </row>
    <row r="64" spans="1:10" ht="15.75" hidden="1">
      <c r="A64" s="76"/>
      <c r="B64" s="103"/>
      <c r="C64" s="103" t="s">
        <v>100</v>
      </c>
      <c r="D64" s="103"/>
      <c r="E64" s="104"/>
      <c r="F64" s="104"/>
      <c r="G64" s="98">
        <v>0</v>
      </c>
      <c r="H64" s="107"/>
      <c r="I64" s="99"/>
      <c r="J64" s="76"/>
    </row>
    <row r="65" spans="1:10" ht="15.75" hidden="1">
      <c r="A65" s="76"/>
      <c r="B65" s="103"/>
      <c r="C65" s="103"/>
      <c r="D65" s="103"/>
      <c r="E65" s="104"/>
      <c r="F65" s="104"/>
      <c r="G65" s="98"/>
      <c r="H65" s="107"/>
      <c r="I65" s="99"/>
      <c r="J65" s="76"/>
    </row>
    <row r="66" spans="1:10" ht="16.5" hidden="1" thickBot="1">
      <c r="A66" s="76"/>
      <c r="B66" s="103"/>
      <c r="C66" s="103" t="s">
        <v>98</v>
      </c>
      <c r="D66" s="103"/>
      <c r="E66" s="104"/>
      <c r="F66" s="104"/>
      <c r="G66" s="109">
        <f>SUM(G63:G65)</f>
        <v>0</v>
      </c>
      <c r="H66" s="107"/>
      <c r="I66" s="99"/>
      <c r="J66" s="76"/>
    </row>
    <row r="67" spans="1:10" ht="15.75">
      <c r="A67" s="76"/>
      <c r="B67" s="103"/>
      <c r="C67" s="103"/>
      <c r="D67" s="103"/>
      <c r="E67" s="104"/>
      <c r="F67" s="104"/>
      <c r="G67" s="98"/>
      <c r="H67" s="107"/>
      <c r="I67" s="99"/>
      <c r="J67" s="76"/>
    </row>
    <row r="68" spans="1:10" ht="15.75" hidden="1">
      <c r="A68" s="76"/>
      <c r="B68" s="105"/>
      <c r="C68" s="108" t="s">
        <v>96</v>
      </c>
      <c r="D68" s="103"/>
      <c r="E68" s="104"/>
      <c r="F68" s="104"/>
      <c r="G68" s="98"/>
      <c r="H68" s="107"/>
      <c r="I68" s="99"/>
      <c r="J68" s="76"/>
    </row>
    <row r="69" spans="1:10" ht="15.75">
      <c r="A69" s="76"/>
      <c r="B69" s="103"/>
      <c r="C69" s="103"/>
      <c r="D69" s="103"/>
      <c r="E69" s="104"/>
      <c r="F69" s="104"/>
      <c r="G69" s="98"/>
      <c r="H69" s="107"/>
      <c r="I69" s="99"/>
      <c r="J69" s="76"/>
    </row>
    <row r="70" spans="1:10" ht="15.75">
      <c r="A70" s="76"/>
      <c r="C70" s="110" t="s">
        <v>55</v>
      </c>
      <c r="D70" s="103"/>
      <c r="E70" s="104"/>
      <c r="F70" s="104"/>
      <c r="G70" s="98">
        <v>832</v>
      </c>
      <c r="H70" s="98"/>
      <c r="I70" s="99"/>
      <c r="J70" s="76"/>
    </row>
    <row r="71" spans="1:10" ht="15.75">
      <c r="A71" s="76"/>
      <c r="C71" s="103" t="s">
        <v>101</v>
      </c>
      <c r="D71" s="103"/>
      <c r="E71" s="104"/>
      <c r="F71" s="104"/>
      <c r="G71" s="98">
        <v>2725</v>
      </c>
      <c r="H71" s="98"/>
      <c r="I71" s="99"/>
      <c r="J71" s="76"/>
    </row>
    <row r="72" spans="1:10" ht="15.75">
      <c r="A72" s="76"/>
      <c r="C72" s="103" t="s">
        <v>102</v>
      </c>
      <c r="D72" s="103"/>
      <c r="E72" s="104"/>
      <c r="F72" s="104"/>
      <c r="G72" s="98">
        <v>-1502</v>
      </c>
      <c r="H72" s="98"/>
      <c r="I72" s="99"/>
      <c r="J72" s="76"/>
    </row>
    <row r="73" spans="1:10" ht="15.75">
      <c r="A73" s="76"/>
      <c r="B73" s="104"/>
      <c r="C73" s="104"/>
      <c r="D73" s="104"/>
      <c r="E73" s="104"/>
      <c r="F73" s="104"/>
      <c r="G73" s="111">
        <f>SUM(G70:G72)</f>
        <v>2055</v>
      </c>
      <c r="H73" s="98"/>
      <c r="I73" s="99"/>
      <c r="J73" s="100"/>
    </row>
    <row r="74" spans="1:10" ht="15.75">
      <c r="A74" s="76"/>
      <c r="B74" s="104"/>
      <c r="C74" s="103" t="s">
        <v>103</v>
      </c>
      <c r="D74" s="104"/>
      <c r="E74" s="104"/>
      <c r="F74" s="104"/>
      <c r="G74" s="98">
        <v>-832</v>
      </c>
      <c r="H74" s="98"/>
      <c r="I74" s="99"/>
      <c r="J74" s="100"/>
    </row>
    <row r="75" spans="1:10" ht="16.5" thickBot="1">
      <c r="A75" s="76"/>
      <c r="B75" s="104"/>
      <c r="C75" s="104"/>
      <c r="D75" s="104"/>
      <c r="E75" s="104"/>
      <c r="F75" s="104"/>
      <c r="G75" s="112">
        <f>SUM(G73:G74)</f>
        <v>1223</v>
      </c>
      <c r="H75" s="98"/>
      <c r="I75" s="99"/>
      <c r="J75" s="100"/>
    </row>
    <row r="76" spans="1:10" ht="16.5" thickTop="1">
      <c r="A76" s="76"/>
      <c r="B76" s="104"/>
      <c r="C76" s="104"/>
      <c r="D76" s="104"/>
      <c r="E76" s="104"/>
      <c r="F76" s="104"/>
      <c r="G76" s="98"/>
      <c r="H76" s="107"/>
      <c r="I76" s="99"/>
      <c r="J76" s="76"/>
    </row>
    <row r="77" spans="1:10" ht="15.75">
      <c r="A77" s="76"/>
      <c r="B77" s="104"/>
      <c r="C77" s="104"/>
      <c r="D77" s="104"/>
      <c r="E77" s="104"/>
      <c r="F77" s="104"/>
      <c r="G77" s="98"/>
      <c r="H77" s="107"/>
      <c r="I77" s="99"/>
      <c r="J77" s="76"/>
    </row>
    <row r="78" spans="1:10" ht="15.75">
      <c r="A78" s="76"/>
      <c r="B78" s="104"/>
      <c r="C78" s="104"/>
      <c r="D78" s="104"/>
      <c r="E78" s="104"/>
      <c r="F78" s="104"/>
      <c r="G78" s="98"/>
      <c r="H78" s="107"/>
      <c r="I78" s="99"/>
      <c r="J78" s="76"/>
    </row>
    <row r="79" spans="8:9" ht="14.25" customHeight="1">
      <c r="H79" s="140"/>
      <c r="I79" s="73"/>
    </row>
    <row r="80" spans="8:9" ht="13.5" customHeight="1">
      <c r="H80" s="140"/>
      <c r="I80" s="73"/>
    </row>
    <row r="81" spans="2:8" ht="15.75">
      <c r="B81" s="114"/>
      <c r="C81" s="93"/>
      <c r="D81" s="93"/>
      <c r="E81" s="93"/>
      <c r="F81" s="93"/>
      <c r="G81" s="96"/>
      <c r="H81" s="98"/>
    </row>
    <row r="82" spans="2:9" ht="15.75">
      <c r="B82" s="93"/>
      <c r="C82" s="93"/>
      <c r="D82" s="93"/>
      <c r="E82" s="93"/>
      <c r="F82" s="93"/>
      <c r="G82" s="96"/>
      <c r="H82" s="98"/>
      <c r="I82" s="115"/>
    </row>
    <row r="83" ht="12.75">
      <c r="H83" s="140"/>
    </row>
    <row r="84" ht="12.75">
      <c r="H84" s="140"/>
    </row>
    <row r="85" spans="2:9" ht="15.75">
      <c r="B85" s="93"/>
      <c r="C85" s="93"/>
      <c r="D85" s="93"/>
      <c r="E85" s="93"/>
      <c r="F85" s="93"/>
      <c r="G85" s="96"/>
      <c r="H85" s="98"/>
      <c r="I85" s="116"/>
    </row>
    <row r="86" spans="2:8" ht="15.75">
      <c r="B86" s="93"/>
      <c r="C86" s="93"/>
      <c r="D86" s="93"/>
      <c r="E86" s="93"/>
      <c r="F86" s="93"/>
      <c r="G86" s="96"/>
      <c r="H86" s="98"/>
    </row>
    <row r="87" spans="2:8" ht="15.75">
      <c r="B87" s="114"/>
      <c r="C87" s="93"/>
      <c r="D87" s="93"/>
      <c r="E87" s="93"/>
      <c r="F87" s="93"/>
      <c r="G87" s="96"/>
      <c r="H87" s="98"/>
    </row>
    <row r="88" spans="1:9" ht="15.75">
      <c r="A88" s="92"/>
      <c r="B88" s="93"/>
      <c r="C88" s="93"/>
      <c r="D88" s="93"/>
      <c r="E88" s="93"/>
      <c r="F88" s="93"/>
      <c r="G88" s="96"/>
      <c r="H88" s="98"/>
      <c r="I88" s="116"/>
    </row>
    <row r="89" spans="2:9" ht="15.75">
      <c r="B89" s="93"/>
      <c r="C89" s="93"/>
      <c r="D89" s="93"/>
      <c r="E89" s="93"/>
      <c r="F89" s="93"/>
      <c r="G89" s="96"/>
      <c r="H89" s="98"/>
      <c r="I89" s="116"/>
    </row>
    <row r="90" spans="1:9" ht="15.75">
      <c r="A90" s="45" t="s">
        <v>132</v>
      </c>
      <c r="B90" s="92"/>
      <c r="C90" s="92"/>
      <c r="D90" s="92"/>
      <c r="E90" s="92"/>
      <c r="F90" s="92"/>
      <c r="G90" s="96"/>
      <c r="H90" s="98"/>
      <c r="I90" s="119"/>
    </row>
    <row r="91" spans="1:8" ht="15.75">
      <c r="A91" s="45" t="s">
        <v>133</v>
      </c>
      <c r="B91" s="92"/>
      <c r="C91" s="92"/>
      <c r="D91" s="92"/>
      <c r="E91" s="92"/>
      <c r="F91" s="92"/>
      <c r="G91" s="96"/>
      <c r="H91" s="98"/>
    </row>
    <row r="92" ht="12.75">
      <c r="A92" s="146" t="s">
        <v>134</v>
      </c>
    </row>
    <row r="93" ht="15.75">
      <c r="I93" s="120"/>
    </row>
    <row r="94" spans="1:9" ht="15.75">
      <c r="A94" s="92"/>
      <c r="B94" s="92"/>
      <c r="C94" s="92"/>
      <c r="D94" s="92"/>
      <c r="E94" s="92"/>
      <c r="F94" s="92"/>
      <c r="G94" s="96"/>
      <c r="H94" s="96"/>
      <c r="I94" s="121"/>
    </row>
    <row r="95" spans="1:9" ht="15.75">
      <c r="A95" s="159" t="s">
        <v>136</v>
      </c>
      <c r="B95" s="159"/>
      <c r="C95" s="159"/>
      <c r="D95" s="159"/>
      <c r="E95" s="159"/>
      <c r="F95" s="159"/>
      <c r="G95" s="159"/>
      <c r="H95" s="159"/>
      <c r="I95" s="121"/>
    </row>
    <row r="96" spans="1:9" ht="15.75">
      <c r="A96" s="159" t="s">
        <v>135</v>
      </c>
      <c r="B96" s="159"/>
      <c r="C96" s="159"/>
      <c r="D96" s="159"/>
      <c r="E96" s="159"/>
      <c r="F96" s="159"/>
      <c r="G96" s="159"/>
      <c r="H96" s="159"/>
      <c r="I96" s="118"/>
    </row>
    <row r="97" spans="1:9" ht="15.75">
      <c r="A97" s="92"/>
      <c r="B97" s="92"/>
      <c r="C97" s="92"/>
      <c r="D97" s="92"/>
      <c r="E97" s="92"/>
      <c r="F97" s="92"/>
      <c r="G97" s="96"/>
      <c r="H97" s="96"/>
      <c r="I97" s="118"/>
    </row>
    <row r="98" spans="1:9" ht="15.75">
      <c r="A98" s="92"/>
      <c r="B98" s="92"/>
      <c r="C98" s="92"/>
      <c r="D98" s="92"/>
      <c r="E98" s="92"/>
      <c r="F98" s="92"/>
      <c r="G98" s="96"/>
      <c r="H98" s="96"/>
      <c r="I98" s="122"/>
    </row>
    <row r="99" spans="1:8" ht="15.75">
      <c r="A99" s="92"/>
      <c r="B99" s="92"/>
      <c r="C99" s="92"/>
      <c r="D99" s="92"/>
      <c r="E99" s="92"/>
      <c r="F99" s="92"/>
      <c r="G99" s="96"/>
      <c r="H99" s="96"/>
    </row>
    <row r="100" spans="1:8" ht="15.75">
      <c r="A100" s="92"/>
      <c r="B100" s="92"/>
      <c r="C100" s="92"/>
      <c r="D100" s="92"/>
      <c r="E100" s="92"/>
      <c r="F100" s="92"/>
      <c r="G100" s="96"/>
      <c r="H100" s="96"/>
    </row>
    <row r="101" spans="1:8" ht="15.75">
      <c r="A101" s="92"/>
      <c r="B101" s="92"/>
      <c r="C101" s="92"/>
      <c r="D101" s="92"/>
      <c r="E101" s="92"/>
      <c r="F101" s="92"/>
      <c r="G101" s="96"/>
      <c r="H101" s="96"/>
    </row>
    <row r="102" spans="1:8" ht="15.75">
      <c r="A102" s="92"/>
      <c r="B102" s="92"/>
      <c r="C102" s="92"/>
      <c r="D102" s="92"/>
      <c r="E102" s="92"/>
      <c r="F102" s="92"/>
      <c r="G102" s="96"/>
      <c r="H102" s="96"/>
    </row>
    <row r="103" spans="1:8" ht="15.75">
      <c r="A103" s="92"/>
      <c r="B103" s="92"/>
      <c r="C103" s="92"/>
      <c r="D103" s="92"/>
      <c r="E103" s="92"/>
      <c r="F103" s="92"/>
      <c r="G103" s="96"/>
      <c r="H103" s="96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  <row r="150" ht="12.75">
      <c r="G150" s="113"/>
    </row>
    <row r="151" ht="12.75">
      <c r="G151" s="113"/>
    </row>
    <row r="152" ht="12.75">
      <c r="G152" s="113"/>
    </row>
    <row r="153" ht="12.75">
      <c r="G153" s="113"/>
    </row>
    <row r="154" ht="12.75">
      <c r="G154" s="113"/>
    </row>
    <row r="155" ht="12.75">
      <c r="G155" s="113"/>
    </row>
    <row r="156" ht="12.75">
      <c r="G156" s="113"/>
    </row>
    <row r="157" ht="12.75">
      <c r="G157" s="113"/>
    </row>
    <row r="158" ht="12.75">
      <c r="G158" s="113"/>
    </row>
    <row r="159" ht="12.75">
      <c r="G159" s="113"/>
    </row>
    <row r="160" ht="12.75">
      <c r="G160" s="113"/>
    </row>
    <row r="161" ht="12.75">
      <c r="G161" s="113"/>
    </row>
    <row r="162" ht="12.75">
      <c r="G162" s="113"/>
    </row>
    <row r="163" ht="12.75">
      <c r="G163" s="113"/>
    </row>
    <row r="164" ht="12.75">
      <c r="G164" s="113"/>
    </row>
    <row r="165" ht="12.75">
      <c r="G165" s="113"/>
    </row>
    <row r="166" ht="12.75">
      <c r="G166" s="113"/>
    </row>
    <row r="167" ht="12.75">
      <c r="G167" s="113"/>
    </row>
    <row r="168" ht="12.75">
      <c r="G168" s="113"/>
    </row>
    <row r="169" ht="12.75">
      <c r="G169" s="113"/>
    </row>
    <row r="170" ht="12.75">
      <c r="G170" s="113"/>
    </row>
    <row r="171" ht="12.75">
      <c r="G171" s="113"/>
    </row>
    <row r="172" ht="12.75">
      <c r="G172" s="113"/>
    </row>
    <row r="173" ht="12.75">
      <c r="G173" s="113"/>
    </row>
    <row r="174" ht="12.75">
      <c r="G174" s="113"/>
    </row>
    <row r="175" ht="12.75">
      <c r="G175" s="113"/>
    </row>
    <row r="176" ht="12.75">
      <c r="G176" s="113"/>
    </row>
    <row r="177" ht="12.75">
      <c r="G177" s="113"/>
    </row>
    <row r="178" ht="12.75">
      <c r="G178" s="113"/>
    </row>
    <row r="179" ht="12.75">
      <c r="G179" s="113"/>
    </row>
    <row r="180" ht="12.75">
      <c r="G180" s="113"/>
    </row>
    <row r="181" ht="12.75">
      <c r="G181" s="113"/>
    </row>
    <row r="182" ht="12.75">
      <c r="G182" s="113"/>
    </row>
    <row r="183" ht="12.75">
      <c r="G183" s="113"/>
    </row>
    <row r="184" ht="12.75">
      <c r="G184" s="113"/>
    </row>
    <row r="185" ht="12.75">
      <c r="G185" s="113"/>
    </row>
    <row r="186" ht="12.75">
      <c r="G186" s="113"/>
    </row>
    <row r="187" ht="12.75">
      <c r="G187" s="113"/>
    </row>
    <row r="188" ht="12.75">
      <c r="G188" s="113"/>
    </row>
    <row r="189" ht="12.75">
      <c r="G189" s="113"/>
    </row>
    <row r="190" ht="12.75">
      <c r="G190" s="113"/>
    </row>
    <row r="191" ht="12.75">
      <c r="G191" s="113"/>
    </row>
    <row r="192" ht="12.75">
      <c r="G192" s="113"/>
    </row>
    <row r="193" ht="12.75">
      <c r="G193" s="113"/>
    </row>
    <row r="194" ht="12.75">
      <c r="G194" s="113"/>
    </row>
    <row r="195" ht="12.75">
      <c r="G195" s="113"/>
    </row>
    <row r="196" ht="12.75">
      <c r="G196" s="113"/>
    </row>
    <row r="197" ht="12.75">
      <c r="G197" s="113"/>
    </row>
    <row r="198" ht="12.75">
      <c r="G198" s="113"/>
    </row>
    <row r="199" ht="12.75">
      <c r="G199" s="113"/>
    </row>
    <row r="200" ht="12.75">
      <c r="G200" s="113"/>
    </row>
    <row r="201" ht="12.75">
      <c r="G201" s="113"/>
    </row>
    <row r="202" ht="12.75">
      <c r="G202" s="113"/>
    </row>
    <row r="203" ht="12.75">
      <c r="G203" s="113"/>
    </row>
    <row r="204" ht="12.75">
      <c r="G204" s="113"/>
    </row>
    <row r="205" ht="12.75">
      <c r="G205" s="113"/>
    </row>
    <row r="206" ht="12.75">
      <c r="G206" s="113"/>
    </row>
    <row r="207" ht="12.75">
      <c r="G207" s="113"/>
    </row>
    <row r="208" ht="12.75">
      <c r="G208" s="113"/>
    </row>
    <row r="209" ht="12.75">
      <c r="G209" s="113"/>
    </row>
    <row r="210" ht="12.75">
      <c r="G210" s="113"/>
    </row>
    <row r="211" ht="12.75">
      <c r="G211" s="113"/>
    </row>
    <row r="212" ht="12.75">
      <c r="G212" s="113"/>
    </row>
    <row r="213" ht="12.75">
      <c r="G213" s="113"/>
    </row>
    <row r="214" ht="12.75">
      <c r="G214" s="113"/>
    </row>
    <row r="215" ht="12.75">
      <c r="G215" s="113"/>
    </row>
    <row r="216" ht="12.75">
      <c r="G216" s="113"/>
    </row>
    <row r="217" ht="12.75">
      <c r="G217" s="113"/>
    </row>
    <row r="218" ht="12.75">
      <c r="G218" s="113"/>
    </row>
    <row r="219" ht="12.75">
      <c r="G219" s="113"/>
    </row>
    <row r="220" ht="12.75">
      <c r="G220" s="113"/>
    </row>
    <row r="221" ht="12.75">
      <c r="G221" s="113"/>
    </row>
    <row r="222" ht="12.75">
      <c r="G222" s="113"/>
    </row>
    <row r="223" ht="12.75">
      <c r="G223" s="113"/>
    </row>
    <row r="224" ht="12.75">
      <c r="G224" s="113"/>
    </row>
    <row r="225" ht="12.75">
      <c r="G225" s="113"/>
    </row>
    <row r="226" ht="12.75">
      <c r="G226" s="113"/>
    </row>
    <row r="227" ht="12.75">
      <c r="G227" s="113"/>
    </row>
    <row r="228" ht="12.75">
      <c r="G228" s="113"/>
    </row>
    <row r="229" ht="12.75">
      <c r="G229" s="113"/>
    </row>
    <row r="230" ht="12.75">
      <c r="G230" s="113"/>
    </row>
    <row r="231" ht="12.75">
      <c r="G231" s="113"/>
    </row>
    <row r="232" ht="12.75">
      <c r="G232" s="113"/>
    </row>
    <row r="233" ht="12.75">
      <c r="G233" s="113"/>
    </row>
    <row r="234" ht="12.75">
      <c r="G234" s="113"/>
    </row>
    <row r="235" ht="12.75">
      <c r="G235" s="113"/>
    </row>
    <row r="236" ht="12.75">
      <c r="G236" s="113"/>
    </row>
    <row r="237" ht="12.75">
      <c r="G237" s="113"/>
    </row>
    <row r="238" ht="12.75">
      <c r="G238" s="113"/>
    </row>
    <row r="239" ht="12.75">
      <c r="G239" s="113"/>
    </row>
    <row r="240" ht="12.75">
      <c r="G240" s="113"/>
    </row>
    <row r="241" ht="12.75">
      <c r="G241" s="113"/>
    </row>
    <row r="242" ht="12.75">
      <c r="G242" s="113"/>
    </row>
    <row r="243" ht="12.75">
      <c r="G243" s="113"/>
    </row>
    <row r="244" ht="12.75">
      <c r="G244" s="113"/>
    </row>
    <row r="245" ht="12.75">
      <c r="G245" s="113"/>
    </row>
    <row r="246" ht="12.75">
      <c r="G246" s="113"/>
    </row>
    <row r="247" ht="12.75">
      <c r="G247" s="113"/>
    </row>
    <row r="248" ht="12.75">
      <c r="G248" s="113"/>
    </row>
    <row r="249" ht="12.75">
      <c r="G249" s="113"/>
    </row>
    <row r="250" ht="12.75">
      <c r="G250" s="113"/>
    </row>
    <row r="251" ht="12.75">
      <c r="G251" s="113"/>
    </row>
    <row r="252" ht="12.75">
      <c r="G252" s="113"/>
    </row>
    <row r="253" ht="12.75">
      <c r="G253" s="113"/>
    </row>
    <row r="254" ht="12.75">
      <c r="G254" s="113"/>
    </row>
    <row r="255" ht="12.75">
      <c r="G255" s="113"/>
    </row>
    <row r="256" ht="12.75">
      <c r="G256" s="113"/>
    </row>
    <row r="257" ht="12.75">
      <c r="G257" s="113"/>
    </row>
    <row r="258" ht="12.75">
      <c r="G258" s="113"/>
    </row>
    <row r="259" ht="12.75">
      <c r="G259" s="113"/>
    </row>
    <row r="260" ht="12.75">
      <c r="G260" s="113"/>
    </row>
    <row r="261" ht="12.75">
      <c r="G261" s="113"/>
    </row>
    <row r="262" ht="12.75">
      <c r="G262" s="113"/>
    </row>
    <row r="263" ht="12.75">
      <c r="G263" s="113"/>
    </row>
    <row r="264" ht="12.75">
      <c r="G264" s="113"/>
    </row>
    <row r="265" ht="12.75">
      <c r="G265" s="113"/>
    </row>
    <row r="266" ht="12.75">
      <c r="G266" s="113"/>
    </row>
    <row r="267" ht="12.75">
      <c r="G267" s="113"/>
    </row>
    <row r="268" ht="12.75">
      <c r="G268" s="113"/>
    </row>
    <row r="269" ht="12.75">
      <c r="G269" s="113"/>
    </row>
    <row r="270" ht="12.75">
      <c r="G270" s="113"/>
    </row>
    <row r="271" ht="12.75">
      <c r="G271" s="113"/>
    </row>
    <row r="272" ht="12.75">
      <c r="G272" s="113"/>
    </row>
    <row r="273" ht="12.75">
      <c r="G273" s="113"/>
    </row>
    <row r="274" ht="12.75">
      <c r="G274" s="113"/>
    </row>
    <row r="275" ht="12.75">
      <c r="G275" s="113"/>
    </row>
    <row r="276" ht="12.75">
      <c r="G276" s="113"/>
    </row>
    <row r="277" ht="12.75">
      <c r="G277" s="113"/>
    </row>
    <row r="278" ht="12.75">
      <c r="G278" s="113"/>
    </row>
    <row r="279" ht="12.75">
      <c r="G279" s="113"/>
    </row>
    <row r="280" ht="12.75">
      <c r="G280" s="113"/>
    </row>
    <row r="281" ht="12.75">
      <c r="G281" s="113"/>
    </row>
    <row r="282" ht="12.75">
      <c r="G282" s="113"/>
    </row>
    <row r="283" ht="12.75">
      <c r="G283" s="113"/>
    </row>
    <row r="284" ht="12.75">
      <c r="G284" s="113"/>
    </row>
    <row r="285" ht="12.75">
      <c r="G285" s="113"/>
    </row>
    <row r="286" ht="12.75">
      <c r="G286" s="113"/>
    </row>
    <row r="287" ht="12.75">
      <c r="G287" s="113"/>
    </row>
    <row r="288" ht="12.75">
      <c r="G288" s="113"/>
    </row>
    <row r="289" ht="12.75">
      <c r="G289" s="113"/>
    </row>
    <row r="290" ht="12.75">
      <c r="G290" s="113"/>
    </row>
    <row r="291" ht="12.75">
      <c r="G291" s="113"/>
    </row>
    <row r="292" ht="12.75">
      <c r="G292" s="113"/>
    </row>
    <row r="293" ht="12.75">
      <c r="G293" s="113"/>
    </row>
    <row r="294" ht="12.75">
      <c r="G294" s="113"/>
    </row>
    <row r="295" ht="12.75">
      <c r="G295" s="113"/>
    </row>
    <row r="296" ht="12.75">
      <c r="G296" s="113"/>
    </row>
    <row r="297" ht="12.75">
      <c r="G297" s="113"/>
    </row>
    <row r="298" ht="12.75">
      <c r="G298" s="113"/>
    </row>
    <row r="299" ht="12.75">
      <c r="G299" s="113"/>
    </row>
    <row r="300" ht="12.75">
      <c r="G300" s="113"/>
    </row>
    <row r="301" ht="12.75">
      <c r="G301" s="113"/>
    </row>
    <row r="302" ht="12.75">
      <c r="G302" s="113"/>
    </row>
    <row r="303" ht="12.75">
      <c r="G303" s="113"/>
    </row>
    <row r="304" ht="12.75">
      <c r="G304" s="113"/>
    </row>
    <row r="305" ht="12.75">
      <c r="G305" s="113"/>
    </row>
    <row r="306" ht="12.75">
      <c r="G306" s="113"/>
    </row>
    <row r="307" ht="12.75">
      <c r="G307" s="113"/>
    </row>
    <row r="308" ht="12.75">
      <c r="G308" s="113"/>
    </row>
    <row r="309" ht="12.75">
      <c r="G309" s="113"/>
    </row>
    <row r="310" ht="12.75">
      <c r="G310" s="113"/>
    </row>
    <row r="311" ht="12.75">
      <c r="G311" s="113"/>
    </row>
    <row r="312" ht="12.75">
      <c r="G312" s="113"/>
    </row>
    <row r="313" ht="12.75">
      <c r="G313" s="113"/>
    </row>
    <row r="314" ht="12.75">
      <c r="G314" s="113"/>
    </row>
    <row r="315" ht="12.75">
      <c r="G315" s="113"/>
    </row>
    <row r="316" ht="12.75">
      <c r="G316" s="113"/>
    </row>
    <row r="317" ht="12.75">
      <c r="G317" s="113"/>
    </row>
    <row r="318" ht="12.75">
      <c r="G318" s="113"/>
    </row>
    <row r="319" ht="12.75">
      <c r="G319" s="113"/>
    </row>
    <row r="320" ht="12.75">
      <c r="G320" s="113"/>
    </row>
    <row r="321" ht="12.75">
      <c r="G321" s="113"/>
    </row>
    <row r="322" ht="12.75">
      <c r="G322" s="113"/>
    </row>
    <row r="323" ht="12.75">
      <c r="G323" s="113"/>
    </row>
    <row r="324" ht="12.75">
      <c r="G324" s="113"/>
    </row>
    <row r="325" ht="12.75">
      <c r="G325" s="113"/>
    </row>
    <row r="326" ht="12.75">
      <c r="G326" s="113"/>
    </row>
    <row r="327" ht="12.75">
      <c r="G327" s="113"/>
    </row>
    <row r="328" ht="12.75">
      <c r="G328" s="113"/>
    </row>
    <row r="329" ht="12.75">
      <c r="G329" s="113"/>
    </row>
    <row r="330" ht="12.75">
      <c r="G330" s="113"/>
    </row>
    <row r="331" ht="12.75">
      <c r="G331" s="113"/>
    </row>
    <row r="332" ht="12.75">
      <c r="G332" s="113"/>
    </row>
    <row r="333" ht="12.75">
      <c r="G333" s="113"/>
    </row>
    <row r="334" ht="12.75">
      <c r="G334" s="113"/>
    </row>
    <row r="335" ht="12.75">
      <c r="G335" s="113"/>
    </row>
    <row r="336" ht="12.75">
      <c r="G336" s="113"/>
    </row>
    <row r="337" ht="12.75">
      <c r="G337" s="113"/>
    </row>
    <row r="338" ht="12.75">
      <c r="G338" s="113"/>
    </row>
    <row r="339" ht="12.75">
      <c r="G339" s="113"/>
    </row>
    <row r="340" ht="12.75">
      <c r="G340" s="113"/>
    </row>
    <row r="341" ht="12.75">
      <c r="G341" s="113"/>
    </row>
    <row r="342" ht="12.75">
      <c r="G342" s="113"/>
    </row>
    <row r="343" ht="12.75">
      <c r="G343" s="113"/>
    </row>
    <row r="344" ht="12.75">
      <c r="G344" s="113"/>
    </row>
    <row r="345" ht="12.75">
      <c r="G345" s="113"/>
    </row>
    <row r="346" ht="12.75">
      <c r="G346" s="113"/>
    </row>
    <row r="347" ht="12.75">
      <c r="G347" s="113"/>
    </row>
    <row r="348" ht="12.75">
      <c r="G348" s="113"/>
    </row>
    <row r="349" ht="12.75">
      <c r="G349" s="113"/>
    </row>
    <row r="350" ht="12.75">
      <c r="G350" s="113"/>
    </row>
    <row r="351" ht="12.75">
      <c r="G351" s="113"/>
    </row>
    <row r="352" ht="12.75">
      <c r="G352" s="113"/>
    </row>
    <row r="353" ht="12.75">
      <c r="G353" s="113"/>
    </row>
    <row r="354" ht="12.75">
      <c r="G354" s="113"/>
    </row>
    <row r="355" ht="12.75">
      <c r="G355" s="113"/>
    </row>
    <row r="356" ht="12.75">
      <c r="G356" s="113"/>
    </row>
    <row r="357" ht="12.75">
      <c r="G357" s="113"/>
    </row>
    <row r="358" ht="12.75">
      <c r="G358" s="113"/>
    </row>
    <row r="359" ht="12.75">
      <c r="G359" s="113"/>
    </row>
    <row r="360" ht="12.75">
      <c r="G360" s="113"/>
    </row>
    <row r="361" ht="12.75">
      <c r="G361" s="113"/>
    </row>
    <row r="362" ht="12.75">
      <c r="G362" s="113"/>
    </row>
    <row r="363" ht="12.75">
      <c r="G363" s="113"/>
    </row>
    <row r="364" ht="12.75">
      <c r="G364" s="113"/>
    </row>
    <row r="365" ht="12.75">
      <c r="G365" s="113"/>
    </row>
    <row r="366" ht="12.75">
      <c r="G366" s="113"/>
    </row>
    <row r="367" ht="12.75">
      <c r="G367" s="113"/>
    </row>
    <row r="368" ht="12.75">
      <c r="G368" s="113"/>
    </row>
    <row r="369" ht="12.75">
      <c r="G369" s="113"/>
    </row>
    <row r="370" ht="12.75">
      <c r="G370" s="113"/>
    </row>
    <row r="371" ht="12.75">
      <c r="G371" s="113"/>
    </row>
    <row r="372" ht="12.75">
      <c r="G372" s="113"/>
    </row>
    <row r="373" ht="12.75">
      <c r="G373" s="113"/>
    </row>
    <row r="374" ht="12.75">
      <c r="G374" s="113"/>
    </row>
    <row r="375" ht="12.75">
      <c r="G375" s="113"/>
    </row>
    <row r="376" ht="12.75">
      <c r="G376" s="113"/>
    </row>
    <row r="377" ht="12.75">
      <c r="G377" s="113"/>
    </row>
    <row r="378" ht="12.75">
      <c r="G378" s="113"/>
    </row>
    <row r="379" ht="12.75">
      <c r="G379" s="113"/>
    </row>
    <row r="380" ht="12.75">
      <c r="G380" s="113"/>
    </row>
    <row r="381" ht="12.75">
      <c r="G381" s="113"/>
    </row>
    <row r="382" ht="12.75">
      <c r="G382" s="113"/>
    </row>
    <row r="383" ht="12.75">
      <c r="G383" s="113"/>
    </row>
    <row r="384" ht="12.75">
      <c r="G384" s="113"/>
    </row>
    <row r="385" ht="12.75">
      <c r="G385" s="113"/>
    </row>
    <row r="386" ht="12.75">
      <c r="G386" s="113"/>
    </row>
    <row r="387" ht="12.75">
      <c r="G387" s="113"/>
    </row>
    <row r="388" ht="12.75">
      <c r="G388" s="113"/>
    </row>
    <row r="389" ht="12.75">
      <c r="G389" s="113"/>
    </row>
    <row r="390" ht="12.75">
      <c r="G390" s="113"/>
    </row>
    <row r="391" ht="12.75">
      <c r="G391" s="113"/>
    </row>
    <row r="392" ht="12.75">
      <c r="G392" s="113"/>
    </row>
    <row r="393" ht="12.75">
      <c r="G393" s="113"/>
    </row>
    <row r="394" ht="12.75">
      <c r="G394" s="113"/>
    </row>
    <row r="395" ht="12.75">
      <c r="G395" s="113"/>
    </row>
    <row r="396" ht="12.75">
      <c r="G396" s="113"/>
    </row>
    <row r="397" ht="12.75">
      <c r="G397" s="113"/>
    </row>
    <row r="398" ht="12.75">
      <c r="G398" s="113"/>
    </row>
    <row r="399" ht="12.75">
      <c r="G399" s="113"/>
    </row>
    <row r="400" ht="12.75">
      <c r="G400" s="113"/>
    </row>
    <row r="401" ht="12.75">
      <c r="G401" s="113"/>
    </row>
    <row r="402" ht="12.75">
      <c r="G402" s="113"/>
    </row>
    <row r="403" ht="12.75">
      <c r="G403" s="113"/>
    </row>
    <row r="404" ht="12.75">
      <c r="G404" s="113"/>
    </row>
    <row r="405" ht="12.75">
      <c r="G405" s="113"/>
    </row>
    <row r="406" ht="12.75">
      <c r="G406" s="113"/>
    </row>
    <row r="407" ht="12.75">
      <c r="G407" s="113"/>
    </row>
    <row r="408" ht="12.75">
      <c r="G408" s="113"/>
    </row>
    <row r="409" ht="12.75">
      <c r="G409" s="113"/>
    </row>
    <row r="410" ht="12.75">
      <c r="G410" s="113"/>
    </row>
    <row r="411" ht="12.75">
      <c r="G411" s="113"/>
    </row>
    <row r="412" ht="12.75">
      <c r="G412" s="113"/>
    </row>
    <row r="413" ht="12.75">
      <c r="G413" s="113"/>
    </row>
    <row r="414" ht="12.75">
      <c r="G414" s="113"/>
    </row>
    <row r="415" ht="12.75">
      <c r="G415" s="113"/>
    </row>
    <row r="416" ht="12.75">
      <c r="G416" s="113"/>
    </row>
    <row r="417" ht="12.75">
      <c r="G417" s="113"/>
    </row>
    <row r="418" ht="12.75">
      <c r="G418" s="113"/>
    </row>
    <row r="419" ht="12.75">
      <c r="G419" s="113"/>
    </row>
    <row r="420" ht="12.75">
      <c r="G420" s="113"/>
    </row>
    <row r="421" ht="12.75">
      <c r="G421" s="113"/>
    </row>
    <row r="422" ht="12.75">
      <c r="G422" s="113"/>
    </row>
    <row r="423" ht="12.75">
      <c r="G423" s="113"/>
    </row>
    <row r="424" ht="12.75">
      <c r="G424" s="113"/>
    </row>
    <row r="425" ht="12.75">
      <c r="G425" s="113"/>
    </row>
    <row r="426" ht="12.75">
      <c r="G426" s="113"/>
    </row>
    <row r="427" ht="12.75">
      <c r="G427" s="113"/>
    </row>
    <row r="428" ht="12.75">
      <c r="G428" s="113"/>
    </row>
    <row r="429" ht="12.75">
      <c r="G429" s="113"/>
    </row>
    <row r="430" ht="12.75">
      <c r="G430" s="113"/>
    </row>
    <row r="431" ht="12.75">
      <c r="G431" s="113"/>
    </row>
    <row r="432" ht="12.75">
      <c r="G432" s="113"/>
    </row>
    <row r="433" ht="12.75">
      <c r="G433" s="113"/>
    </row>
    <row r="434" ht="12.75">
      <c r="G434" s="113"/>
    </row>
    <row r="435" ht="12.75">
      <c r="G435" s="113"/>
    </row>
    <row r="436" ht="12.75">
      <c r="G436" s="113"/>
    </row>
    <row r="437" ht="12.75">
      <c r="G437" s="113"/>
    </row>
    <row r="438" ht="12.75">
      <c r="G438" s="113"/>
    </row>
    <row r="439" ht="12.75">
      <c r="G439" s="113"/>
    </row>
    <row r="440" ht="12.75">
      <c r="G440" s="113"/>
    </row>
    <row r="441" ht="12.75">
      <c r="G441" s="113"/>
    </row>
    <row r="442" ht="12.75">
      <c r="G442" s="113"/>
    </row>
    <row r="443" ht="12.75">
      <c r="G443" s="113"/>
    </row>
    <row r="444" ht="12.75">
      <c r="G444" s="113"/>
    </row>
    <row r="445" ht="12.75">
      <c r="G445" s="113"/>
    </row>
    <row r="446" ht="12.75">
      <c r="G446" s="113"/>
    </row>
    <row r="447" ht="12.75">
      <c r="G447" s="113"/>
    </row>
    <row r="448" ht="12.75">
      <c r="G448" s="113"/>
    </row>
    <row r="449" ht="12.75">
      <c r="G449" s="113"/>
    </row>
    <row r="450" ht="12.75">
      <c r="G450" s="113"/>
    </row>
    <row r="451" ht="12.75">
      <c r="G451" s="113"/>
    </row>
  </sheetData>
  <mergeCells count="2">
    <mergeCell ref="A95:H95"/>
    <mergeCell ref="A96:H96"/>
  </mergeCells>
  <printOptions horizontalCentered="1" verticalCentered="1"/>
  <pageMargins left="0.31" right="0.38" top="0.45" bottom="0.33" header="0.33" footer="0.16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Anuarul,Azizan,Chew &amp; Co</dc:creator>
  <cp:keywords/>
  <dc:description/>
  <cp:lastModifiedBy>Anuarul Azizan Chew &amp; Co</cp:lastModifiedBy>
  <cp:lastPrinted>2004-08-30T03:53:45Z</cp:lastPrinted>
  <dcterms:created xsi:type="dcterms:W3CDTF">1998-08-04T18:25:17Z</dcterms:created>
  <dcterms:modified xsi:type="dcterms:W3CDTF">2004-08-30T03:55:15Z</dcterms:modified>
  <cp:category/>
  <cp:version/>
  <cp:contentType/>
  <cp:contentStatus/>
</cp:coreProperties>
</file>